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6" i="1" l="1"/>
  <c r="H126" i="1"/>
  <c r="I126" i="1"/>
  <c r="J126" i="1"/>
  <c r="L126" i="1"/>
  <c r="H72" i="1"/>
  <c r="G72" i="1"/>
  <c r="J140" i="1" l="1"/>
  <c r="I140" i="1"/>
  <c r="H140" i="1"/>
  <c r="G140" i="1"/>
  <c r="J112" i="1"/>
  <c r="I112" i="1"/>
  <c r="H112" i="1"/>
  <c r="G112" i="1"/>
  <c r="J99" i="1"/>
  <c r="I99" i="1"/>
  <c r="H99" i="1"/>
  <c r="G99" i="1"/>
  <c r="J85" i="1"/>
  <c r="I85" i="1"/>
  <c r="H85" i="1"/>
  <c r="G85" i="1"/>
  <c r="J72" i="1"/>
  <c r="I72" i="1"/>
  <c r="J57" i="1"/>
  <c r="I57" i="1"/>
  <c r="H57" i="1"/>
  <c r="G57" i="1"/>
  <c r="J44" i="1"/>
  <c r="I44" i="1"/>
  <c r="H44" i="1"/>
  <c r="G44" i="1"/>
  <c r="F11" i="1"/>
  <c r="J30" i="1"/>
  <c r="I30" i="1"/>
  <c r="H30" i="1"/>
  <c r="G30" i="1"/>
  <c r="L30" i="1"/>
  <c r="J17" i="1"/>
  <c r="I17" i="1"/>
  <c r="H17" i="1"/>
  <c r="G17" i="1"/>
  <c r="A135" i="1" l="1"/>
  <c r="F134" i="1"/>
  <c r="G134" i="1"/>
  <c r="H134" i="1"/>
  <c r="I134" i="1"/>
  <c r="J134" i="1"/>
  <c r="L134" i="1"/>
  <c r="J38" i="1"/>
  <c r="I38" i="1"/>
  <c r="H38" i="1"/>
  <c r="G38" i="1"/>
  <c r="F38" i="1"/>
  <c r="J24" i="1"/>
  <c r="J31" i="1" s="1"/>
  <c r="I24" i="1"/>
  <c r="I31" i="1" s="1"/>
  <c r="H24" i="1"/>
  <c r="H31" i="1" s="1"/>
  <c r="G24" i="1"/>
  <c r="G31" i="1" s="1"/>
  <c r="F24" i="1"/>
  <c r="F31" i="1" s="1"/>
  <c r="J11" i="1" l="1"/>
  <c r="I11" i="1"/>
  <c r="H11" i="1"/>
  <c r="G11" i="1"/>
  <c r="G18" i="1" l="1"/>
  <c r="H18" i="1"/>
  <c r="I18" i="1"/>
  <c r="F18" i="1"/>
  <c r="J18" i="1"/>
  <c r="B141" i="1"/>
  <c r="A141" i="1"/>
  <c r="L140" i="1"/>
  <c r="L141" i="1" s="1"/>
  <c r="J141" i="1"/>
  <c r="I141" i="1"/>
  <c r="H141" i="1"/>
  <c r="G141" i="1"/>
  <c r="F141" i="1"/>
  <c r="A127" i="1"/>
  <c r="A120" i="1"/>
  <c r="L119" i="1"/>
  <c r="L127" i="1" s="1"/>
  <c r="J119" i="1"/>
  <c r="I119" i="1"/>
  <c r="H119" i="1"/>
  <c r="G119" i="1"/>
  <c r="F119" i="1"/>
  <c r="A113" i="1"/>
  <c r="L112" i="1"/>
  <c r="A107" i="1"/>
  <c r="L106" i="1"/>
  <c r="L113" i="1" s="1"/>
  <c r="J106" i="1"/>
  <c r="I106" i="1"/>
  <c r="H106" i="1"/>
  <c r="G106" i="1"/>
  <c r="F106" i="1"/>
  <c r="A100" i="1"/>
  <c r="L99" i="1"/>
  <c r="A93" i="1"/>
  <c r="L92" i="1"/>
  <c r="L100" i="1" s="1"/>
  <c r="J92" i="1"/>
  <c r="I92" i="1"/>
  <c r="H92" i="1"/>
  <c r="G92" i="1"/>
  <c r="F92" i="1"/>
  <c r="A86" i="1"/>
  <c r="L85" i="1"/>
  <c r="A80" i="1"/>
  <c r="L79" i="1"/>
  <c r="L86" i="1" s="1"/>
  <c r="J79" i="1"/>
  <c r="I79" i="1"/>
  <c r="H79" i="1"/>
  <c r="G79" i="1"/>
  <c r="F79" i="1"/>
  <c r="A73" i="1"/>
  <c r="L72" i="1"/>
  <c r="B66" i="1"/>
  <c r="A66" i="1"/>
  <c r="L65" i="1"/>
  <c r="J65" i="1"/>
  <c r="I65" i="1"/>
  <c r="H65" i="1"/>
  <c r="G65" i="1"/>
  <c r="F65" i="1"/>
  <c r="A58" i="1"/>
  <c r="L57" i="1"/>
  <c r="B52" i="1"/>
  <c r="A52" i="1"/>
  <c r="L51" i="1"/>
  <c r="L58" i="1" s="1"/>
  <c r="J51" i="1"/>
  <c r="I51" i="1"/>
  <c r="H51" i="1"/>
  <c r="G51" i="1"/>
  <c r="F51" i="1"/>
  <c r="A45" i="1"/>
  <c r="L44" i="1"/>
  <c r="B39" i="1"/>
  <c r="A39" i="1"/>
  <c r="L38" i="1"/>
  <c r="L45" i="1" s="1"/>
  <c r="A31" i="1"/>
  <c r="L31" i="1"/>
  <c r="B25" i="1"/>
  <c r="A25" i="1"/>
  <c r="B18" i="1"/>
  <c r="A18" i="1"/>
  <c r="B12" i="1"/>
  <c r="A12" i="1"/>
  <c r="L11" i="1"/>
  <c r="L18" i="1" s="1"/>
  <c r="L73" i="1" l="1"/>
  <c r="I127" i="1"/>
  <c r="J127" i="1"/>
  <c r="H127" i="1"/>
  <c r="G127" i="1"/>
  <c r="F127" i="1"/>
  <c r="J113" i="1"/>
  <c r="I113" i="1"/>
  <c r="H113" i="1"/>
  <c r="G113" i="1"/>
  <c r="F113" i="1"/>
  <c r="J100" i="1"/>
  <c r="I100" i="1"/>
  <c r="H100" i="1"/>
  <c r="G100" i="1"/>
  <c r="F100" i="1"/>
  <c r="J86" i="1"/>
  <c r="I86" i="1"/>
  <c r="H86" i="1"/>
  <c r="G86" i="1"/>
  <c r="F86" i="1"/>
  <c r="J73" i="1"/>
  <c r="I73" i="1"/>
  <c r="H73" i="1"/>
  <c r="G73" i="1"/>
  <c r="F73" i="1"/>
  <c r="J58" i="1"/>
  <c r="I58" i="1"/>
  <c r="H58" i="1"/>
  <c r="G58" i="1"/>
  <c r="F58" i="1"/>
  <c r="I45" i="1"/>
  <c r="J45" i="1"/>
  <c r="H45" i="1"/>
  <c r="G45" i="1"/>
  <c r="F45" i="1"/>
  <c r="G142" i="1" l="1"/>
  <c r="F142" i="1"/>
  <c r="J142" i="1"/>
  <c r="I142" i="1"/>
  <c r="H142" i="1"/>
</calcChain>
</file>

<file path=xl/sharedStrings.xml><?xml version="1.0" encoding="utf-8"?>
<sst xmlns="http://schemas.openxmlformats.org/spreadsheetml/2006/main" count="393" uniqueCount="102">
  <si>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</si>
  <si>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</si>
  <si>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</si>
  <si>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</si>
  <si>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</si>
  <si>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</si>
  <si>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</si>
  <si>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</si>
  <si>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</si>
  <si>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</si>
  <si>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</si>
  <si>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</si>
  <si>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</si>
  <si>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</si>
  <si>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</si>
  <si>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</si>
  <si>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</si>
  <si>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</si>
  <si>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</si>
  <si>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</si>
  <si>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</si>
  <si>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</si>
  <si>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</si>
  <si>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</si>
  <si>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</si>
  <si>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</si>
  <si>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</si>
  <si>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</si>
  <si>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</si>
  <si>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</si>
  <si>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</si>
  <si>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</si>
  <si>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</si>
  <si>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</si>
  <si>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</si>
  <si>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</si>
  <si>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</si>
  <si>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Хлеб пшеничный</t>
  </si>
  <si>
    <t>Чай с сахаром</t>
  </si>
  <si>
    <t>Рагу из овощей</t>
  </si>
  <si>
    <t>МБОУ "СОШ п. Молодежный"</t>
  </si>
  <si>
    <t>О. В. Нечепурнова</t>
  </si>
  <si>
    <t>гор. блюдо</t>
  </si>
  <si>
    <t>Суп картофельный с рисом на м/к бльоне</t>
  </si>
  <si>
    <t>гор. напиток</t>
  </si>
  <si>
    <t>сок</t>
  </si>
  <si>
    <t>Сок натуральный (0,2)</t>
  </si>
  <si>
    <t>Каша гречневая рассыпчатая на сливочном масле</t>
  </si>
  <si>
    <t>Салат из белокочанной капусты с оркоью и яблоками</t>
  </si>
  <si>
    <t>54-9з</t>
  </si>
  <si>
    <t>Суп из овощей с мясными фрикадельками</t>
  </si>
  <si>
    <t>54-5с</t>
  </si>
  <si>
    <t>Суп гороховый на м/к бульоне</t>
  </si>
  <si>
    <t>54-8с</t>
  </si>
  <si>
    <t xml:space="preserve">Каша вязкая молочная пшенная </t>
  </si>
  <si>
    <t>54-6к</t>
  </si>
  <si>
    <t>54-4г</t>
  </si>
  <si>
    <t>54-9г</t>
  </si>
  <si>
    <t>Гуляш из говядины</t>
  </si>
  <si>
    <t>54-2м</t>
  </si>
  <si>
    <t>54-2гн</t>
  </si>
  <si>
    <t>пром.</t>
  </si>
  <si>
    <t xml:space="preserve">хлеб </t>
  </si>
  <si>
    <t>Каша жидкая молочная рисовая</t>
  </si>
  <si>
    <t>54-25к</t>
  </si>
  <si>
    <t>Яблоки</t>
  </si>
  <si>
    <t>итого завтрак:</t>
  </si>
  <si>
    <t>итого обед:</t>
  </si>
  <si>
    <t>Щи из свежей капусты с картофелем на м/к бульоне</t>
  </si>
  <si>
    <t>54-1с</t>
  </si>
  <si>
    <t>Картофель отварной</t>
  </si>
  <si>
    <t>54-10г</t>
  </si>
  <si>
    <t>1 гор.блюдо</t>
  </si>
  <si>
    <t>2 гор. Блюдо</t>
  </si>
  <si>
    <t>Закуска</t>
  </si>
  <si>
    <t>Котлета рыбная (минтай)</t>
  </si>
  <si>
    <t>53-3р</t>
  </si>
  <si>
    <t>Винегрет с растительным маслом</t>
  </si>
  <si>
    <t>54-16з</t>
  </si>
  <si>
    <t>Супкрестьянский с крупой на м/к бульоне</t>
  </si>
  <si>
    <t>54-10с</t>
  </si>
  <si>
    <t>Каша "Дружба"</t>
  </si>
  <si>
    <t>54-16к</t>
  </si>
  <si>
    <t>Суп картофельный с макаронными изделиями на м/к бльоне</t>
  </si>
  <si>
    <t>54-7с</t>
  </si>
  <si>
    <t>Макароны отварные</t>
  </si>
  <si>
    <t>54-1г</t>
  </si>
  <si>
    <t>Бефстроганов из отварной говядины</t>
  </si>
  <si>
    <t>54-1м</t>
  </si>
  <si>
    <t>Каша жидкая молочная манная</t>
  </si>
  <si>
    <t>54-27к</t>
  </si>
  <si>
    <t>Плов из отварной говядины</t>
  </si>
  <si>
    <t>54-11м</t>
  </si>
  <si>
    <t>Котлета из говядины</t>
  </si>
  <si>
    <t>54-4м</t>
  </si>
  <si>
    <t>Суп картофельный с клецками на м/к бульоне</t>
  </si>
  <si>
    <t>54-6с</t>
  </si>
  <si>
    <t>печенье</t>
  </si>
  <si>
    <t>Печенье сахарное</t>
  </si>
  <si>
    <t>Хлеб ржаной</t>
  </si>
  <si>
    <t>Апельсин</t>
  </si>
  <si>
    <t>Салат из белокочанной капусты с морковью и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</si>
</sst>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/>
    <xf numFmtId="0" fontId="3" fillId="4" borderId="2" xfId="0" applyFont="1" applyFill="1" applyBorder="1" applyAlignment="1" applyProtection="1">
      <alignment vertical="top" wrapText="1"/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/>
    <xf numFmtId="0" fontId="3" fillId="0" borderId="1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0" fillId="0" borderId="6" xfId="0" applyFill="1" applyBorder="1"/>
    <xf numFmtId="0" fontId="3" fillId="0" borderId="2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0" fillId="0" borderId="4" xfId="0" applyFill="1" applyBorder="1"/>
    <xf numFmtId="0" fontId="6" fillId="0" borderId="2" xfId="0" applyFont="1" applyFill="1" applyBorder="1" applyAlignment="1" applyProtection="1">
      <alignment horizontal="right"/>
      <protection locked="0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4" borderId="15" xfId="0" applyFont="1" applyFill="1" applyBorder="1" applyAlignment="1" applyProtection="1">
      <alignment horizontal="center" vertical="top" wrapText="1"/>
      <protection locked="0"/>
    </xf>
    <xf numFmtId="2" fontId="3" fillId="4" borderId="2" xfId="0" applyNumberFormat="1" applyFont="1" applyFill="1" applyBorder="1" applyAlignment="1" applyProtection="1">
      <alignment horizontal="center" vertical="top" wrapText="1"/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0" fillId="4" borderId="5" xfId="0" applyFill="1" applyBorder="1"/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0" fillId="4" borderId="14" xfId="0" applyFill="1" applyBorder="1"/>
    <xf numFmtId="0" fontId="3" fillId="4" borderId="19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17" xfId="0" applyNumberFormat="1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3" fillId="5" borderId="20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vertical="top" wrapText="1"/>
    </xf>
    <xf numFmtId="0" fontId="3" fillId="5" borderId="3" xfId="0" applyFont="1" applyFill="1" applyBorder="1" applyAlignment="1">
      <alignment horizontal="center" vertical="top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/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2" fontId="3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Fill="1" applyBorder="1" applyAlignment="1" applyProtection="1">
      <alignment horizontal="center" vertical="top" wrapText="1"/>
      <protection locked="0"/>
    </xf>
    <xf numFmtId="2" fontId="3" fillId="0" borderId="2" xfId="0" applyNumberFormat="1" applyFont="1" applyFill="1" applyBorder="1" applyAlignment="1">
      <alignment horizontal="center" vertical="top" wrapText="1"/>
    </xf>
    <xf numFmtId="0" fontId="7" fillId="3" borderId="21" xfId="0" applyFont="1" applyFill="1" applyBorder="1" applyAlignment="1">
      <alignment vertical="center" wrapText="1"/>
    </xf>
    <xf numFmtId="0" fontId="2" fillId="3" borderId="22" xfId="0" applyFont="1" applyFill="1" applyBorder="1" applyAlignment="1">
      <alignment vertical="center" wrapText="1"/>
    </xf>
    <xf numFmtId="0" fontId="1" fillId="4" borderId="2" xfId="0" applyFont="1" applyFill="1" applyBorder="1"/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4" borderId="2" xfId="0" applyFont="1" applyFill="1" applyBorder="1" applyAlignment="1" applyProtection="1">
      <alignment horizontal="left" wrapText="1"/>
      <protection locked="0"/>
    </xf>
    <xf numFmtId="0" fontId="7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9D7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2"/>
  <sheetViews>
    <sheetView tabSelected="1"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N28" sqref="N2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4.85546875" style="1" customWidth="1"/>
    <col min="5" max="5" width="54" style="2" customWidth="1"/>
    <col min="6" max="6" width="11" style="2" customWidth="1"/>
    <col min="7" max="7" width="10" style="2" customWidth="1"/>
    <col min="8" max="8" width="7.5703125" style="2" customWidth="1"/>
    <col min="9" max="10" width="8.140625" style="2" customWidth="1"/>
    <col min="11" max="11" width="10" style="2" customWidth="1"/>
    <col min="12" max="16384" width="9.140625" style="2"/>
  </cols>
  <sheetData>
    <row r="1" spans="1:12" ht="14.45" customHeight="1" x14ac:dyDescent="0.25">
      <c r="A1" s="1" t="s">
        <v>7</v>
      </c>
      <c r="C1" s="98" t="s">
        <v>40</v>
      </c>
      <c r="D1" s="99"/>
      <c r="E1" s="99"/>
      <c r="F1" s="9" t="s">
        <v>16</v>
      </c>
      <c r="G1" s="2" t="s">
        <v>17</v>
      </c>
      <c r="H1" s="100" t="s">
        <v>36</v>
      </c>
      <c r="I1" s="100"/>
      <c r="J1" s="100"/>
      <c r="K1" s="100"/>
      <c r="L1" s="100"/>
    </row>
    <row r="2" spans="1:12" ht="17.45" customHeight="1" x14ac:dyDescent="0.2">
      <c r="A2" s="27" t="s">
        <v>6</v>
      </c>
      <c r="C2" s="2"/>
      <c r="G2" s="2" t="s">
        <v>18</v>
      </c>
      <c r="H2" s="100" t="s">
        <v>41</v>
      </c>
      <c r="I2" s="100"/>
      <c r="J2" s="100"/>
      <c r="K2" s="100"/>
      <c r="L2" s="100"/>
    </row>
    <row r="3" spans="1:12" ht="17.25" customHeight="1" x14ac:dyDescent="0.2">
      <c r="A3" s="4" t="s">
        <v>8</v>
      </c>
      <c r="C3" s="2"/>
      <c r="D3" s="3"/>
      <c r="E3" s="28" t="s">
        <v>9</v>
      </c>
      <c r="G3" s="2" t="s">
        <v>19</v>
      </c>
      <c r="H3" s="36">
        <v>31</v>
      </c>
      <c r="I3" s="36">
        <v>8</v>
      </c>
      <c r="J3" s="36">
        <v>2024</v>
      </c>
      <c r="K3" s="37"/>
    </row>
    <row r="4" spans="1:12" x14ac:dyDescent="0.2">
      <c r="C4" s="2"/>
      <c r="D4" s="4"/>
      <c r="H4" s="35" t="s">
        <v>33</v>
      </c>
      <c r="I4" s="35" t="s">
        <v>34</v>
      </c>
      <c r="J4" s="35" t="s">
        <v>35</v>
      </c>
    </row>
    <row r="5" spans="1:12" ht="33.75" x14ac:dyDescent="0.2">
      <c r="A5" s="77" t="s">
        <v>14</v>
      </c>
      <c r="B5" s="78" t="s">
        <v>15</v>
      </c>
      <c r="C5" s="79" t="s">
        <v>0</v>
      </c>
      <c r="D5" s="79" t="s">
        <v>13</v>
      </c>
      <c r="E5" s="79" t="s">
        <v>12</v>
      </c>
      <c r="F5" s="79" t="s">
        <v>31</v>
      </c>
      <c r="G5" s="79" t="s">
        <v>1</v>
      </c>
      <c r="H5" s="79" t="s">
        <v>2</v>
      </c>
      <c r="I5" s="79" t="s">
        <v>3</v>
      </c>
      <c r="J5" s="79" t="s">
        <v>10</v>
      </c>
      <c r="K5" s="80" t="s">
        <v>11</v>
      </c>
      <c r="L5" s="79" t="s">
        <v>32</v>
      </c>
    </row>
    <row r="6" spans="1:12" s="46" customFormat="1" ht="15" x14ac:dyDescent="0.25">
      <c r="A6" s="64">
        <v>1</v>
      </c>
      <c r="B6" s="65">
        <v>1</v>
      </c>
      <c r="C6" s="66" t="s">
        <v>20</v>
      </c>
      <c r="D6" s="39" t="s">
        <v>21</v>
      </c>
      <c r="E6" s="40" t="s">
        <v>54</v>
      </c>
      <c r="F6" s="41">
        <v>200</v>
      </c>
      <c r="G6" s="41">
        <v>8.3000000000000007</v>
      </c>
      <c r="H6" s="41">
        <v>10.199999999999999</v>
      </c>
      <c r="I6" s="41">
        <v>37.6</v>
      </c>
      <c r="J6" s="41">
        <v>274.89999999999998</v>
      </c>
      <c r="K6" s="60" t="s">
        <v>55</v>
      </c>
      <c r="L6" s="45"/>
    </row>
    <row r="7" spans="1:12" s="46" customFormat="1" ht="15" x14ac:dyDescent="0.25">
      <c r="A7" s="47"/>
      <c r="B7" s="48"/>
      <c r="C7" s="49"/>
      <c r="D7" s="42" t="s">
        <v>22</v>
      </c>
      <c r="E7" s="43" t="s">
        <v>38</v>
      </c>
      <c r="F7" s="44">
        <v>200</v>
      </c>
      <c r="G7" s="44">
        <v>0.2</v>
      </c>
      <c r="H7" s="44">
        <v>0</v>
      </c>
      <c r="I7" s="61">
        <v>6.5</v>
      </c>
      <c r="J7" s="61">
        <v>26.8</v>
      </c>
      <c r="K7" s="62" t="s">
        <v>60</v>
      </c>
      <c r="L7" s="50"/>
    </row>
    <row r="8" spans="1:12" s="46" customFormat="1" ht="15" x14ac:dyDescent="0.25">
      <c r="A8" s="47"/>
      <c r="B8" s="48"/>
      <c r="C8" s="49"/>
      <c r="D8" s="42" t="s">
        <v>23</v>
      </c>
      <c r="E8" s="43" t="s">
        <v>37</v>
      </c>
      <c r="F8" s="44">
        <v>45</v>
      </c>
      <c r="G8" s="44">
        <v>2.37</v>
      </c>
      <c r="H8" s="44">
        <v>0.3</v>
      </c>
      <c r="I8" s="44">
        <v>14.76</v>
      </c>
      <c r="J8" s="44">
        <v>70.5</v>
      </c>
      <c r="K8" s="62" t="s">
        <v>61</v>
      </c>
      <c r="L8" s="50"/>
    </row>
    <row r="9" spans="1:12" s="46" customFormat="1" ht="15" x14ac:dyDescent="0.25">
      <c r="A9" s="47"/>
      <c r="B9" s="48"/>
      <c r="C9" s="49"/>
      <c r="D9" s="42" t="s">
        <v>23</v>
      </c>
      <c r="E9" s="43" t="s">
        <v>99</v>
      </c>
      <c r="F9" s="44">
        <v>25</v>
      </c>
      <c r="G9" s="44">
        <v>2</v>
      </c>
      <c r="H9" s="44">
        <v>0.4</v>
      </c>
      <c r="I9" s="44">
        <v>10</v>
      </c>
      <c r="J9" s="44">
        <v>51.2</v>
      </c>
      <c r="K9" s="62" t="s">
        <v>61</v>
      </c>
      <c r="L9" s="50"/>
    </row>
    <row r="10" spans="1:12" s="46" customFormat="1" ht="15" x14ac:dyDescent="0.25">
      <c r="A10" s="47"/>
      <c r="B10" s="48"/>
      <c r="C10" s="49"/>
      <c r="D10" s="92" t="s">
        <v>97</v>
      </c>
      <c r="E10" s="43" t="s">
        <v>98</v>
      </c>
      <c r="F10" s="44">
        <v>40</v>
      </c>
      <c r="G10" s="44">
        <v>8.26</v>
      </c>
      <c r="H10" s="44">
        <v>3.78</v>
      </c>
      <c r="I10" s="44">
        <v>28.02</v>
      </c>
      <c r="J10" s="44">
        <v>131.9</v>
      </c>
      <c r="K10" s="62" t="s">
        <v>61</v>
      </c>
      <c r="L10" s="50"/>
    </row>
    <row r="11" spans="1:12" s="46" customFormat="1" ht="15" x14ac:dyDescent="0.25">
      <c r="A11" s="51"/>
      <c r="B11" s="52"/>
      <c r="C11" s="53"/>
      <c r="D11" s="54" t="s">
        <v>66</v>
      </c>
      <c r="E11" s="55"/>
      <c r="F11" s="56">
        <f>SUM(F6:F10)</f>
        <v>510</v>
      </c>
      <c r="G11" s="56">
        <f>SUM(G6:G10)</f>
        <v>21.130000000000003</v>
      </c>
      <c r="H11" s="56">
        <f>SUM(H6:H10)</f>
        <v>14.68</v>
      </c>
      <c r="I11" s="56">
        <f>SUM(I6:I10)</f>
        <v>96.88</v>
      </c>
      <c r="J11" s="56">
        <f>SUM(J6:J10)</f>
        <v>555.29999999999995</v>
      </c>
      <c r="K11" s="57"/>
      <c r="L11" s="56">
        <f>SUM(L6:L10)</f>
        <v>0</v>
      </c>
    </row>
    <row r="12" spans="1:12" s="46" customFormat="1" ht="15" x14ac:dyDescent="0.25">
      <c r="A12" s="67">
        <f>A6</f>
        <v>1</v>
      </c>
      <c r="B12" s="68">
        <f>B6</f>
        <v>1</v>
      </c>
      <c r="C12" s="63" t="s">
        <v>25</v>
      </c>
      <c r="D12" s="42" t="s">
        <v>42</v>
      </c>
      <c r="E12" s="43" t="s">
        <v>43</v>
      </c>
      <c r="F12" s="44">
        <v>250</v>
      </c>
      <c r="G12" s="44">
        <v>2.02</v>
      </c>
      <c r="H12" s="44">
        <v>5.09</v>
      </c>
      <c r="I12" s="44">
        <v>11.98</v>
      </c>
      <c r="J12" s="44">
        <v>101.81</v>
      </c>
      <c r="K12" s="62">
        <v>1</v>
      </c>
      <c r="L12" s="50"/>
    </row>
    <row r="13" spans="1:12" s="46" customFormat="1" ht="15" x14ac:dyDescent="0.25">
      <c r="A13" s="47"/>
      <c r="B13" s="48"/>
      <c r="C13" s="49"/>
      <c r="D13" s="42" t="s">
        <v>44</v>
      </c>
      <c r="E13" s="43" t="s">
        <v>38</v>
      </c>
      <c r="F13" s="44">
        <v>200</v>
      </c>
      <c r="G13" s="44">
        <v>0.2</v>
      </c>
      <c r="H13" s="44">
        <v>0</v>
      </c>
      <c r="I13" s="61">
        <v>6.5</v>
      </c>
      <c r="J13" s="61">
        <v>26.8</v>
      </c>
      <c r="K13" s="62" t="s">
        <v>60</v>
      </c>
      <c r="L13" s="50"/>
    </row>
    <row r="14" spans="1:12" s="46" customFormat="1" ht="15" x14ac:dyDescent="0.25">
      <c r="A14" s="47"/>
      <c r="B14" s="48"/>
      <c r="C14" s="49"/>
      <c r="D14" s="42" t="s">
        <v>23</v>
      </c>
      <c r="E14" s="43" t="s">
        <v>37</v>
      </c>
      <c r="F14" s="44">
        <v>60</v>
      </c>
      <c r="G14" s="44">
        <v>2.37</v>
      </c>
      <c r="H14" s="44">
        <v>0.3</v>
      </c>
      <c r="I14" s="44">
        <v>14.76</v>
      </c>
      <c r="J14" s="44">
        <v>70.5</v>
      </c>
      <c r="K14" s="62" t="s">
        <v>61</v>
      </c>
      <c r="L14" s="50"/>
    </row>
    <row r="15" spans="1:12" s="46" customFormat="1" ht="15" x14ac:dyDescent="0.25">
      <c r="A15" s="47"/>
      <c r="B15" s="48"/>
      <c r="C15" s="49"/>
      <c r="D15" s="42" t="s">
        <v>23</v>
      </c>
      <c r="E15" s="43" t="s">
        <v>99</v>
      </c>
      <c r="F15" s="44">
        <v>30</v>
      </c>
      <c r="G15" s="44">
        <v>2</v>
      </c>
      <c r="H15" s="44">
        <v>0.4</v>
      </c>
      <c r="I15" s="44">
        <v>10</v>
      </c>
      <c r="J15" s="44">
        <v>51.2</v>
      </c>
      <c r="K15" s="62" t="s">
        <v>61</v>
      </c>
      <c r="L15" s="50"/>
    </row>
    <row r="16" spans="1:12" s="46" customFormat="1" ht="15" x14ac:dyDescent="0.25">
      <c r="A16" s="47"/>
      <c r="B16" s="48"/>
      <c r="C16" s="49"/>
      <c r="D16" s="42" t="s">
        <v>45</v>
      </c>
      <c r="E16" s="43" t="s">
        <v>46</v>
      </c>
      <c r="F16" s="44">
        <v>200</v>
      </c>
      <c r="G16" s="44">
        <v>0</v>
      </c>
      <c r="H16" s="44">
        <v>0</v>
      </c>
      <c r="I16" s="44">
        <v>11.2</v>
      </c>
      <c r="J16" s="44">
        <v>45</v>
      </c>
      <c r="K16" s="62" t="s">
        <v>61</v>
      </c>
      <c r="L16" s="50"/>
    </row>
    <row r="17" spans="1:12" s="46" customFormat="1" ht="15" x14ac:dyDescent="0.25">
      <c r="A17" s="51"/>
      <c r="B17" s="52"/>
      <c r="C17" s="53"/>
      <c r="D17" s="54" t="s">
        <v>67</v>
      </c>
      <c r="E17" s="55"/>
      <c r="F17" s="56">
        <v>740</v>
      </c>
      <c r="G17" s="56">
        <f>SUM(G12:G15)</f>
        <v>6.59</v>
      </c>
      <c r="H17" s="56">
        <f>SUM(H12:H15)</f>
        <v>5.79</v>
      </c>
      <c r="I17" s="56">
        <f>SUM(I12:I15)</f>
        <v>43.24</v>
      </c>
      <c r="J17" s="56">
        <f>SUM(J12:J15)</f>
        <v>250.31</v>
      </c>
      <c r="K17" s="57"/>
      <c r="L17" s="56"/>
    </row>
    <row r="18" spans="1:12" s="46" customFormat="1" ht="15" x14ac:dyDescent="0.2">
      <c r="A18" s="73">
        <f>A6</f>
        <v>1</v>
      </c>
      <c r="B18" s="74">
        <f>B6</f>
        <v>1</v>
      </c>
      <c r="C18" s="101" t="s">
        <v>4</v>
      </c>
      <c r="D18" s="102"/>
      <c r="E18" s="75"/>
      <c r="F18" s="76">
        <f>SUM(F17,F11)</f>
        <v>1250</v>
      </c>
      <c r="G18" s="76">
        <f>SUM(G17,G11)</f>
        <v>27.720000000000002</v>
      </c>
      <c r="H18" s="76">
        <f>SUM(H17,H11)</f>
        <v>20.47</v>
      </c>
      <c r="I18" s="76">
        <f>SUM(I17,I11)</f>
        <v>140.12</v>
      </c>
      <c r="J18" s="76">
        <f>SUM(J17,J11)</f>
        <v>805.6099999999999</v>
      </c>
      <c r="K18" s="76"/>
      <c r="L18" s="76">
        <f>L11+L17</f>
        <v>0</v>
      </c>
    </row>
    <row r="19" spans="1:12" s="46" customFormat="1" ht="15" x14ac:dyDescent="0.25">
      <c r="A19" s="69">
        <v>1</v>
      </c>
      <c r="B19" s="70">
        <v>2</v>
      </c>
      <c r="C19" s="66" t="s">
        <v>20</v>
      </c>
      <c r="D19" s="39" t="s">
        <v>21</v>
      </c>
      <c r="E19" s="40" t="s">
        <v>39</v>
      </c>
      <c r="F19" s="41">
        <v>200</v>
      </c>
      <c r="G19" s="41">
        <v>2.8</v>
      </c>
      <c r="H19" s="41">
        <v>7.4</v>
      </c>
      <c r="I19" s="41">
        <v>13.6</v>
      </c>
      <c r="J19" s="41">
        <v>133.4</v>
      </c>
      <c r="K19" s="60" t="s">
        <v>57</v>
      </c>
      <c r="L19" s="45"/>
    </row>
    <row r="20" spans="1:12" s="46" customFormat="1" ht="15" x14ac:dyDescent="0.25">
      <c r="A20" s="58"/>
      <c r="B20" s="48"/>
      <c r="C20" s="49"/>
      <c r="D20" s="42" t="s">
        <v>22</v>
      </c>
      <c r="E20" s="43" t="s">
        <v>38</v>
      </c>
      <c r="F20" s="44">
        <v>200</v>
      </c>
      <c r="G20" s="44">
        <v>0.2</v>
      </c>
      <c r="H20" s="44">
        <v>0</v>
      </c>
      <c r="I20" s="61">
        <v>6.5</v>
      </c>
      <c r="J20" s="61">
        <v>26.8</v>
      </c>
      <c r="K20" s="62" t="s">
        <v>60</v>
      </c>
      <c r="L20" s="50"/>
    </row>
    <row r="21" spans="1:12" s="46" customFormat="1" ht="15" x14ac:dyDescent="0.25">
      <c r="A21" s="58"/>
      <c r="B21" s="48"/>
      <c r="C21" s="49"/>
      <c r="D21" s="42" t="s">
        <v>23</v>
      </c>
      <c r="E21" s="43" t="s">
        <v>99</v>
      </c>
      <c r="F21" s="44">
        <v>25</v>
      </c>
      <c r="G21" s="44">
        <v>2</v>
      </c>
      <c r="H21" s="44">
        <v>0.4</v>
      </c>
      <c r="I21" s="44">
        <v>10</v>
      </c>
      <c r="J21" s="44">
        <v>51.2</v>
      </c>
      <c r="K21" s="62" t="s">
        <v>61</v>
      </c>
      <c r="L21" s="50"/>
    </row>
    <row r="22" spans="1:12" s="46" customFormat="1" ht="15" x14ac:dyDescent="0.25">
      <c r="A22" s="58"/>
      <c r="B22" s="48"/>
      <c r="C22" s="49"/>
      <c r="D22" s="42" t="s">
        <v>23</v>
      </c>
      <c r="E22" s="43" t="s">
        <v>37</v>
      </c>
      <c r="F22" s="44">
        <v>45</v>
      </c>
      <c r="G22" s="44">
        <v>2.37</v>
      </c>
      <c r="H22" s="44">
        <v>0.3</v>
      </c>
      <c r="I22" s="44">
        <v>14.76</v>
      </c>
      <c r="J22" s="44">
        <v>70.5</v>
      </c>
      <c r="K22" s="62" t="s">
        <v>61</v>
      </c>
      <c r="L22" s="50"/>
    </row>
    <row r="23" spans="1:12" s="46" customFormat="1" ht="15" x14ac:dyDescent="0.25">
      <c r="A23" s="58"/>
      <c r="B23" s="48"/>
      <c r="C23" s="49"/>
      <c r="D23" s="42" t="s">
        <v>24</v>
      </c>
      <c r="E23" s="43" t="s">
        <v>65</v>
      </c>
      <c r="F23" s="44">
        <v>120</v>
      </c>
      <c r="G23" s="44">
        <v>0.5</v>
      </c>
      <c r="H23" s="44">
        <v>0.5</v>
      </c>
      <c r="I23" s="44">
        <v>11.8</v>
      </c>
      <c r="J23" s="44">
        <v>53.3</v>
      </c>
      <c r="K23" s="62" t="s">
        <v>61</v>
      </c>
      <c r="L23" s="33"/>
    </row>
    <row r="24" spans="1:12" s="46" customFormat="1" ht="15" x14ac:dyDescent="0.25">
      <c r="A24" s="59"/>
      <c r="B24" s="52"/>
      <c r="C24" s="53"/>
      <c r="D24" s="54" t="s">
        <v>66</v>
      </c>
      <c r="E24" s="55"/>
      <c r="F24" s="56">
        <f>SUM(F19:F23)</f>
        <v>590</v>
      </c>
      <c r="G24" s="56">
        <f>SUM(G19:G23)</f>
        <v>7.87</v>
      </c>
      <c r="H24" s="56">
        <f>SUM(H19:H23)</f>
        <v>8.6000000000000014</v>
      </c>
      <c r="I24" s="56">
        <f>SUM(I19:I23)</f>
        <v>56.66</v>
      </c>
      <c r="J24" s="56">
        <f>SUM(J19:J23)</f>
        <v>335.20000000000005</v>
      </c>
      <c r="K24" s="57"/>
      <c r="L24" s="56"/>
    </row>
    <row r="25" spans="1:12" s="46" customFormat="1" ht="15" x14ac:dyDescent="0.25">
      <c r="A25" s="68">
        <f>A19</f>
        <v>1</v>
      </c>
      <c r="B25" s="68">
        <f>B19</f>
        <v>2</v>
      </c>
      <c r="C25" s="63" t="s">
        <v>25</v>
      </c>
      <c r="D25" s="42" t="s">
        <v>27</v>
      </c>
      <c r="E25" s="43" t="s">
        <v>50</v>
      </c>
      <c r="F25" s="44">
        <v>250</v>
      </c>
      <c r="G25" s="44">
        <v>10.8</v>
      </c>
      <c r="H25" s="44">
        <v>7.6</v>
      </c>
      <c r="I25" s="44">
        <v>17.399999999999999</v>
      </c>
      <c r="J25" s="61">
        <v>181.03</v>
      </c>
      <c r="K25" s="71" t="s">
        <v>51</v>
      </c>
      <c r="L25" s="50"/>
    </row>
    <row r="26" spans="1:12" s="46" customFormat="1" ht="15" x14ac:dyDescent="0.25">
      <c r="A26" s="58"/>
      <c r="B26" s="48"/>
      <c r="C26" s="49"/>
      <c r="D26" s="42" t="s">
        <v>44</v>
      </c>
      <c r="E26" s="43" t="s">
        <v>38</v>
      </c>
      <c r="F26" s="44">
        <v>200</v>
      </c>
      <c r="G26" s="44">
        <v>0.2</v>
      </c>
      <c r="H26" s="44">
        <v>0</v>
      </c>
      <c r="I26" s="61">
        <v>6.5</v>
      </c>
      <c r="J26" s="61">
        <v>26.8</v>
      </c>
      <c r="K26" s="62" t="s">
        <v>60</v>
      </c>
      <c r="L26" s="50"/>
    </row>
    <row r="27" spans="1:12" s="46" customFormat="1" ht="15" x14ac:dyDescent="0.25">
      <c r="A27" s="58"/>
      <c r="B27" s="48"/>
      <c r="C27" s="49"/>
      <c r="D27" s="42" t="s">
        <v>62</v>
      </c>
      <c r="E27" s="43" t="s">
        <v>37</v>
      </c>
      <c r="F27" s="44">
        <v>60</v>
      </c>
      <c r="G27" s="44">
        <v>2.37</v>
      </c>
      <c r="H27" s="44">
        <v>0.3</v>
      </c>
      <c r="I27" s="44">
        <v>14.76</v>
      </c>
      <c r="J27" s="44">
        <v>70.5</v>
      </c>
      <c r="K27" s="62" t="s">
        <v>61</v>
      </c>
      <c r="L27" s="50"/>
    </row>
    <row r="28" spans="1:12" s="46" customFormat="1" ht="15" x14ac:dyDescent="0.25">
      <c r="A28" s="58"/>
      <c r="B28" s="48"/>
      <c r="C28" s="49"/>
      <c r="D28" s="42" t="s">
        <v>23</v>
      </c>
      <c r="E28" s="43" t="s">
        <v>99</v>
      </c>
      <c r="F28" s="44">
        <v>30</v>
      </c>
      <c r="G28" s="44">
        <v>2</v>
      </c>
      <c r="H28" s="44">
        <v>0.4</v>
      </c>
      <c r="I28" s="44">
        <v>10</v>
      </c>
      <c r="J28" s="44">
        <v>51.2</v>
      </c>
      <c r="K28" s="62" t="s">
        <v>61</v>
      </c>
      <c r="L28" s="50"/>
    </row>
    <row r="29" spans="1:12" s="46" customFormat="1" ht="15" x14ac:dyDescent="0.25">
      <c r="A29" s="58"/>
      <c r="B29" s="48"/>
      <c r="C29" s="49"/>
      <c r="D29" s="42" t="s">
        <v>45</v>
      </c>
      <c r="E29" s="43" t="s">
        <v>46</v>
      </c>
      <c r="F29" s="44">
        <v>200</v>
      </c>
      <c r="G29" s="44">
        <v>0</v>
      </c>
      <c r="H29" s="44">
        <v>0</v>
      </c>
      <c r="I29" s="44">
        <v>11.2</v>
      </c>
      <c r="J29" s="44">
        <v>45</v>
      </c>
      <c r="K29" s="62" t="s">
        <v>61</v>
      </c>
      <c r="L29" s="50"/>
    </row>
    <row r="30" spans="1:12" s="46" customFormat="1" ht="15" x14ac:dyDescent="0.25">
      <c r="A30" s="59"/>
      <c r="B30" s="52"/>
      <c r="C30" s="53"/>
      <c r="D30" s="54" t="s">
        <v>67</v>
      </c>
      <c r="E30" s="55"/>
      <c r="F30" s="56">
        <v>740</v>
      </c>
      <c r="G30" s="56">
        <f>SUM(G25:G28)</f>
        <v>15.370000000000001</v>
      </c>
      <c r="H30" s="56">
        <f>SUM(H25:H28)</f>
        <v>8.2999999999999989</v>
      </c>
      <c r="I30" s="56">
        <f>SUM(I25:I28)</f>
        <v>48.66</v>
      </c>
      <c r="J30" s="89">
        <f>SUM(J25:J28)</f>
        <v>329.53000000000003</v>
      </c>
      <c r="K30" s="57"/>
      <c r="L30" s="56">
        <f>SUM(L25:L27)</f>
        <v>0</v>
      </c>
    </row>
    <row r="31" spans="1:12" s="46" customFormat="1" ht="15.75" customHeight="1" thickBot="1" x14ac:dyDescent="0.25">
      <c r="A31" s="81">
        <f>A19</f>
        <v>1</v>
      </c>
      <c r="B31" s="81">
        <v>2</v>
      </c>
      <c r="C31" s="101" t="s">
        <v>4</v>
      </c>
      <c r="D31" s="103"/>
      <c r="E31" s="75"/>
      <c r="F31" s="76">
        <f>F24+F30</f>
        <v>1330</v>
      </c>
      <c r="G31" s="76">
        <f>G24+G30</f>
        <v>23.240000000000002</v>
      </c>
      <c r="H31" s="76">
        <f>H24+H30</f>
        <v>16.899999999999999</v>
      </c>
      <c r="I31" s="76">
        <f>I24+I30</f>
        <v>105.32</v>
      </c>
      <c r="J31" s="76">
        <f>J24+J30</f>
        <v>664.73</v>
      </c>
      <c r="K31" s="76"/>
      <c r="L31" s="76">
        <f>L24+L30</f>
        <v>0</v>
      </c>
    </row>
    <row r="32" spans="1:12" s="46" customFormat="1" ht="15" x14ac:dyDescent="0.25">
      <c r="A32" s="64">
        <v>1</v>
      </c>
      <c r="B32" s="65">
        <v>3</v>
      </c>
      <c r="C32" s="66" t="s">
        <v>20</v>
      </c>
      <c r="D32" s="39" t="s">
        <v>29</v>
      </c>
      <c r="E32" s="40" t="s">
        <v>47</v>
      </c>
      <c r="F32" s="41">
        <v>150</v>
      </c>
      <c r="G32" s="41">
        <v>8.3000000000000007</v>
      </c>
      <c r="H32" s="41">
        <v>6.3</v>
      </c>
      <c r="I32" s="41">
        <v>36</v>
      </c>
      <c r="J32" s="41">
        <v>233.7</v>
      </c>
      <c r="K32" s="60" t="s">
        <v>56</v>
      </c>
      <c r="L32" s="45"/>
    </row>
    <row r="33" spans="1:12" s="46" customFormat="1" ht="15" x14ac:dyDescent="0.25">
      <c r="A33" s="47"/>
      <c r="B33" s="48"/>
      <c r="C33" s="49"/>
      <c r="D33" s="72" t="s">
        <v>42</v>
      </c>
      <c r="E33" s="43" t="s">
        <v>58</v>
      </c>
      <c r="F33" s="44">
        <v>100</v>
      </c>
      <c r="G33" s="44">
        <v>16.899999999999999</v>
      </c>
      <c r="H33" s="61">
        <v>16.399999999999999</v>
      </c>
      <c r="I33" s="44">
        <v>4</v>
      </c>
      <c r="J33" s="44">
        <v>232</v>
      </c>
      <c r="K33" s="62" t="s">
        <v>59</v>
      </c>
      <c r="L33" s="50"/>
    </row>
    <row r="34" spans="1:12" s="46" customFormat="1" ht="15" x14ac:dyDescent="0.25">
      <c r="A34" s="47"/>
      <c r="B34" s="48"/>
      <c r="C34" s="49"/>
      <c r="D34" s="72" t="s">
        <v>26</v>
      </c>
      <c r="E34" s="43" t="s">
        <v>48</v>
      </c>
      <c r="F34" s="44">
        <v>80</v>
      </c>
      <c r="G34" s="44">
        <v>1.1000000000000001</v>
      </c>
      <c r="H34" s="61">
        <v>8</v>
      </c>
      <c r="I34" s="44">
        <v>4.8</v>
      </c>
      <c r="J34" s="44">
        <v>96.5</v>
      </c>
      <c r="K34" s="62" t="s">
        <v>49</v>
      </c>
      <c r="L34" s="50"/>
    </row>
    <row r="35" spans="1:12" s="46" customFormat="1" ht="15" customHeight="1" x14ac:dyDescent="0.25">
      <c r="A35" s="47"/>
      <c r="B35" s="48"/>
      <c r="C35" s="49"/>
      <c r="D35" s="42" t="s">
        <v>22</v>
      </c>
      <c r="E35" s="43" t="s">
        <v>38</v>
      </c>
      <c r="F35" s="44">
        <v>200</v>
      </c>
      <c r="G35" s="44">
        <v>0.2</v>
      </c>
      <c r="H35" s="44">
        <v>0</v>
      </c>
      <c r="I35" s="61">
        <v>6.5</v>
      </c>
      <c r="J35" s="61">
        <v>26.8</v>
      </c>
      <c r="K35" s="62" t="s">
        <v>60</v>
      </c>
      <c r="L35" s="50"/>
    </row>
    <row r="36" spans="1:12" s="46" customFormat="1" ht="15" x14ac:dyDescent="0.25">
      <c r="A36" s="47"/>
      <c r="B36" s="48"/>
      <c r="C36" s="49"/>
      <c r="D36" s="42" t="s">
        <v>23</v>
      </c>
      <c r="E36" s="43" t="s">
        <v>37</v>
      </c>
      <c r="F36" s="44">
        <v>45</v>
      </c>
      <c r="G36" s="44">
        <v>2.37</v>
      </c>
      <c r="H36" s="44">
        <v>0.3</v>
      </c>
      <c r="I36" s="44">
        <v>14.76</v>
      </c>
      <c r="J36" s="44">
        <v>70.5</v>
      </c>
      <c r="K36" s="62" t="s">
        <v>61</v>
      </c>
      <c r="L36" s="50"/>
    </row>
    <row r="37" spans="1:12" s="46" customFormat="1" ht="15" x14ac:dyDescent="0.25">
      <c r="A37" s="47"/>
      <c r="B37" s="48"/>
      <c r="C37" s="49"/>
      <c r="D37" s="42" t="s">
        <v>23</v>
      </c>
      <c r="E37" s="43" t="s">
        <v>99</v>
      </c>
      <c r="F37" s="44">
        <v>25</v>
      </c>
      <c r="G37" s="44">
        <v>2</v>
      </c>
      <c r="H37" s="44">
        <v>0.4</v>
      </c>
      <c r="I37" s="44">
        <v>10</v>
      </c>
      <c r="J37" s="44">
        <v>51.2</v>
      </c>
      <c r="K37" s="62" t="s">
        <v>61</v>
      </c>
      <c r="L37" s="50"/>
    </row>
    <row r="38" spans="1:12" s="46" customFormat="1" ht="15" x14ac:dyDescent="0.25">
      <c r="A38" s="51"/>
      <c r="B38" s="52"/>
      <c r="C38" s="53"/>
      <c r="D38" s="54" t="s">
        <v>66</v>
      </c>
      <c r="E38" s="55"/>
      <c r="F38" s="56">
        <f>SUM(F32:F36)</f>
        <v>575</v>
      </c>
      <c r="G38" s="56">
        <f>SUM(G32:G36)</f>
        <v>28.87</v>
      </c>
      <c r="H38" s="56">
        <f>SUM(H32:H36)</f>
        <v>31</v>
      </c>
      <c r="I38" s="56">
        <f>SUM(I32:I36)</f>
        <v>66.06</v>
      </c>
      <c r="J38" s="56">
        <f>SUM(J32:J36)</f>
        <v>659.5</v>
      </c>
      <c r="K38" s="57"/>
      <c r="L38" s="56">
        <f>SUM(L32:L36)</f>
        <v>0</v>
      </c>
    </row>
    <row r="39" spans="1:12" s="46" customFormat="1" ht="15" x14ac:dyDescent="0.25">
      <c r="A39" s="67">
        <f>A32</f>
        <v>1</v>
      </c>
      <c r="B39" s="68">
        <f>B32</f>
        <v>3</v>
      </c>
      <c r="C39" s="63" t="s">
        <v>25</v>
      </c>
      <c r="D39" s="42" t="s">
        <v>27</v>
      </c>
      <c r="E39" s="43" t="s">
        <v>52</v>
      </c>
      <c r="F39" s="44">
        <v>250</v>
      </c>
      <c r="G39" s="44">
        <v>8.35</v>
      </c>
      <c r="H39" s="44">
        <v>5.75</v>
      </c>
      <c r="I39" s="44">
        <v>20.3</v>
      </c>
      <c r="J39" s="44">
        <v>166.43</v>
      </c>
      <c r="K39" s="62" t="s">
        <v>53</v>
      </c>
      <c r="L39" s="50"/>
    </row>
    <row r="40" spans="1:12" s="46" customFormat="1" ht="15" x14ac:dyDescent="0.25">
      <c r="A40" s="47"/>
      <c r="B40" s="48"/>
      <c r="C40" s="49"/>
      <c r="D40" s="42" t="s">
        <v>44</v>
      </c>
      <c r="E40" s="43" t="s">
        <v>38</v>
      </c>
      <c r="F40" s="44">
        <v>200</v>
      </c>
      <c r="G40" s="44">
        <v>0.2</v>
      </c>
      <c r="H40" s="44">
        <v>0</v>
      </c>
      <c r="I40" s="61">
        <v>6.5</v>
      </c>
      <c r="J40" s="61">
        <v>26.8</v>
      </c>
      <c r="K40" s="62" t="s">
        <v>60</v>
      </c>
      <c r="L40" s="50"/>
    </row>
    <row r="41" spans="1:12" s="46" customFormat="1" ht="15" x14ac:dyDescent="0.25">
      <c r="A41" s="47"/>
      <c r="B41" s="48"/>
      <c r="C41" s="49"/>
      <c r="D41" s="42" t="s">
        <v>30</v>
      </c>
      <c r="E41" s="43" t="s">
        <v>37</v>
      </c>
      <c r="F41" s="44">
        <v>60</v>
      </c>
      <c r="G41" s="44">
        <v>2.37</v>
      </c>
      <c r="H41" s="44">
        <v>0.3</v>
      </c>
      <c r="I41" s="44">
        <v>14.76</v>
      </c>
      <c r="J41" s="44">
        <v>70.5</v>
      </c>
      <c r="K41" s="62" t="s">
        <v>61</v>
      </c>
      <c r="L41" s="50"/>
    </row>
    <row r="42" spans="1:12" s="46" customFormat="1" ht="15" x14ac:dyDescent="0.25">
      <c r="A42" s="47"/>
      <c r="B42" s="48"/>
      <c r="C42" s="49"/>
      <c r="D42" s="42" t="s">
        <v>23</v>
      </c>
      <c r="E42" s="43" t="s">
        <v>99</v>
      </c>
      <c r="F42" s="44">
        <v>30</v>
      </c>
      <c r="G42" s="44">
        <v>2</v>
      </c>
      <c r="H42" s="44">
        <v>0.4</v>
      </c>
      <c r="I42" s="44">
        <v>10</v>
      </c>
      <c r="J42" s="44">
        <v>51.2</v>
      </c>
      <c r="K42" s="62" t="s">
        <v>61</v>
      </c>
      <c r="L42" s="50"/>
    </row>
    <row r="43" spans="1:12" s="46" customFormat="1" ht="15" x14ac:dyDescent="0.25">
      <c r="A43" s="47"/>
      <c r="B43" s="48"/>
      <c r="C43" s="49"/>
      <c r="D43" s="42" t="s">
        <v>45</v>
      </c>
      <c r="E43" s="43" t="s">
        <v>46</v>
      </c>
      <c r="F43" s="44">
        <v>200</v>
      </c>
      <c r="G43" s="44">
        <v>0</v>
      </c>
      <c r="H43" s="44">
        <v>0</v>
      </c>
      <c r="I43" s="44">
        <v>11.2</v>
      </c>
      <c r="J43" s="44">
        <v>45</v>
      </c>
      <c r="K43" s="62" t="s">
        <v>61</v>
      </c>
      <c r="L43" s="50"/>
    </row>
    <row r="44" spans="1:12" s="46" customFormat="1" ht="15" x14ac:dyDescent="0.25">
      <c r="A44" s="51"/>
      <c r="B44" s="52"/>
      <c r="C44" s="53"/>
      <c r="D44" s="54" t="s">
        <v>67</v>
      </c>
      <c r="E44" s="55"/>
      <c r="F44" s="56">
        <v>740</v>
      </c>
      <c r="G44" s="56">
        <f>SUM(G39:G42)</f>
        <v>12.919999999999998</v>
      </c>
      <c r="H44" s="56">
        <f>SUM(H39:H42)</f>
        <v>6.45</v>
      </c>
      <c r="I44" s="56">
        <f>SUM(I39:I42)</f>
        <v>51.56</v>
      </c>
      <c r="J44" s="56">
        <f>SUM(J39:J42)</f>
        <v>314.93</v>
      </c>
      <c r="K44" s="57"/>
      <c r="L44" s="56">
        <f>SUM(L39:L41)</f>
        <v>0</v>
      </c>
    </row>
    <row r="45" spans="1:12" ht="15.75" customHeight="1" thickBot="1" x14ac:dyDescent="0.25">
      <c r="A45" s="73">
        <f>A32</f>
        <v>1</v>
      </c>
      <c r="B45" s="74">
        <v>3</v>
      </c>
      <c r="C45" s="101" t="s">
        <v>4</v>
      </c>
      <c r="D45" s="103"/>
      <c r="E45" s="75"/>
      <c r="F45" s="76">
        <f>F38+F44</f>
        <v>1315</v>
      </c>
      <c r="G45" s="76">
        <f>G38+G44</f>
        <v>41.79</v>
      </c>
      <c r="H45" s="76">
        <f>H38+H44</f>
        <v>37.450000000000003</v>
      </c>
      <c r="I45" s="76">
        <f>I38+I44</f>
        <v>117.62</v>
      </c>
      <c r="J45" s="76">
        <f>J38+J44</f>
        <v>974.43000000000006</v>
      </c>
      <c r="K45" s="76"/>
      <c r="L45" s="76">
        <f>L38+L44</f>
        <v>0</v>
      </c>
    </row>
    <row r="46" spans="1:12" s="46" customFormat="1" ht="15" x14ac:dyDescent="0.25">
      <c r="A46" s="64">
        <v>1</v>
      </c>
      <c r="B46" s="65">
        <v>4</v>
      </c>
      <c r="C46" s="66" t="s">
        <v>20</v>
      </c>
      <c r="D46" s="39" t="s">
        <v>21</v>
      </c>
      <c r="E46" s="40" t="s">
        <v>63</v>
      </c>
      <c r="F46" s="41">
        <v>200</v>
      </c>
      <c r="G46" s="41">
        <v>5.3</v>
      </c>
      <c r="H46" s="41">
        <v>5.4</v>
      </c>
      <c r="I46" s="41">
        <v>28.7</v>
      </c>
      <c r="J46" s="41">
        <v>184.5</v>
      </c>
      <c r="K46" s="60" t="s">
        <v>64</v>
      </c>
      <c r="L46" s="45"/>
    </row>
    <row r="47" spans="1:12" s="46" customFormat="1" ht="15" x14ac:dyDescent="0.25">
      <c r="A47" s="47"/>
      <c r="B47" s="48"/>
      <c r="C47" s="49"/>
      <c r="D47" s="42" t="s">
        <v>22</v>
      </c>
      <c r="E47" s="43" t="s">
        <v>38</v>
      </c>
      <c r="F47" s="44">
        <v>200</v>
      </c>
      <c r="G47" s="44">
        <v>0.2</v>
      </c>
      <c r="H47" s="44">
        <v>0</v>
      </c>
      <c r="I47" s="61">
        <v>6.5</v>
      </c>
      <c r="J47" s="61">
        <v>26.8</v>
      </c>
      <c r="K47" s="62" t="s">
        <v>60</v>
      </c>
      <c r="L47" s="50"/>
    </row>
    <row r="48" spans="1:12" s="46" customFormat="1" ht="15" x14ac:dyDescent="0.25">
      <c r="A48" s="47"/>
      <c r="B48" s="48"/>
      <c r="C48" s="49"/>
      <c r="D48" s="42" t="s">
        <v>23</v>
      </c>
      <c r="E48" s="43" t="s">
        <v>37</v>
      </c>
      <c r="F48" s="44">
        <v>45</v>
      </c>
      <c r="G48" s="44">
        <v>2.37</v>
      </c>
      <c r="H48" s="44">
        <v>0.3</v>
      </c>
      <c r="I48" s="44">
        <v>14.76</v>
      </c>
      <c r="J48" s="44">
        <v>70.5</v>
      </c>
      <c r="K48" s="62" t="s">
        <v>61</v>
      </c>
      <c r="L48" s="50"/>
    </row>
    <row r="49" spans="1:12" s="46" customFormat="1" ht="15" x14ac:dyDescent="0.25">
      <c r="A49" s="47"/>
      <c r="B49" s="48"/>
      <c r="C49" s="49"/>
      <c r="D49" s="42" t="s">
        <v>23</v>
      </c>
      <c r="E49" s="43" t="s">
        <v>99</v>
      </c>
      <c r="F49" s="44">
        <v>25</v>
      </c>
      <c r="G49" s="44">
        <v>2</v>
      </c>
      <c r="H49" s="44">
        <v>0.4</v>
      </c>
      <c r="I49" s="44">
        <v>10</v>
      </c>
      <c r="J49" s="44">
        <v>51.2</v>
      </c>
      <c r="K49" s="62" t="s">
        <v>61</v>
      </c>
      <c r="L49" s="50"/>
    </row>
    <row r="50" spans="1:12" ht="15" x14ac:dyDescent="0.25">
      <c r="A50" s="16"/>
      <c r="B50" s="11"/>
      <c r="C50" s="8"/>
      <c r="D50" s="42" t="s">
        <v>24</v>
      </c>
      <c r="E50" s="43" t="s">
        <v>65</v>
      </c>
      <c r="F50" s="44">
        <v>120</v>
      </c>
      <c r="G50" s="44">
        <v>0.5</v>
      </c>
      <c r="H50" s="44">
        <v>0.5</v>
      </c>
      <c r="I50" s="44">
        <v>11.8</v>
      </c>
      <c r="J50" s="44">
        <v>53.3</v>
      </c>
      <c r="K50" s="62" t="s">
        <v>61</v>
      </c>
      <c r="L50" s="33"/>
    </row>
    <row r="51" spans="1:12" ht="15" x14ac:dyDescent="0.25">
      <c r="A51" s="17"/>
      <c r="B51" s="13"/>
      <c r="C51" s="6"/>
      <c r="D51" s="14" t="s">
        <v>66</v>
      </c>
      <c r="E51" s="7"/>
      <c r="F51" s="15">
        <f>SUM(F46:F50)</f>
        <v>590</v>
      </c>
      <c r="G51" s="15">
        <f>SUM(G46:G50)</f>
        <v>10.370000000000001</v>
      </c>
      <c r="H51" s="15">
        <f>SUM(H46:H50)</f>
        <v>6.6000000000000005</v>
      </c>
      <c r="I51" s="15">
        <f>SUM(I46:I50)</f>
        <v>71.760000000000005</v>
      </c>
      <c r="J51" s="15">
        <f>SUM(J46:J50)</f>
        <v>386.3</v>
      </c>
      <c r="K51" s="18"/>
      <c r="L51" s="15">
        <f>SUM(L46:L50)</f>
        <v>0</v>
      </c>
    </row>
    <row r="52" spans="1:12" s="46" customFormat="1" ht="15" x14ac:dyDescent="0.25">
      <c r="A52" s="67">
        <f>A46</f>
        <v>1</v>
      </c>
      <c r="B52" s="68">
        <f>B46</f>
        <v>4</v>
      </c>
      <c r="C52" s="63" t="s">
        <v>25</v>
      </c>
      <c r="D52" s="42" t="s">
        <v>42</v>
      </c>
      <c r="E52" s="43" t="s">
        <v>68</v>
      </c>
      <c r="F52" s="44">
        <v>250</v>
      </c>
      <c r="G52" s="44">
        <v>5.8</v>
      </c>
      <c r="H52" s="44">
        <v>7.03</v>
      </c>
      <c r="I52" s="44">
        <v>7.15</v>
      </c>
      <c r="J52" s="44">
        <v>115.25</v>
      </c>
      <c r="K52" s="62" t="s">
        <v>69</v>
      </c>
      <c r="L52" s="50"/>
    </row>
    <row r="53" spans="1:12" s="46" customFormat="1" ht="15" x14ac:dyDescent="0.25">
      <c r="A53" s="47"/>
      <c r="B53" s="48"/>
      <c r="C53" s="49"/>
      <c r="D53" s="42" t="s">
        <v>22</v>
      </c>
      <c r="E53" s="43" t="s">
        <v>38</v>
      </c>
      <c r="F53" s="44">
        <v>200</v>
      </c>
      <c r="G53" s="44">
        <v>0.2</v>
      </c>
      <c r="H53" s="44">
        <v>0</v>
      </c>
      <c r="I53" s="61">
        <v>6.5</v>
      </c>
      <c r="J53" s="61">
        <v>26.8</v>
      </c>
      <c r="K53" s="62" t="s">
        <v>60</v>
      </c>
      <c r="L53" s="50"/>
    </row>
    <row r="54" spans="1:12" s="46" customFormat="1" ht="15" x14ac:dyDescent="0.25">
      <c r="A54" s="47"/>
      <c r="B54" s="48"/>
      <c r="C54" s="49"/>
      <c r="D54" s="42" t="s">
        <v>23</v>
      </c>
      <c r="E54" s="43" t="s">
        <v>37</v>
      </c>
      <c r="F54" s="44">
        <v>60</v>
      </c>
      <c r="G54" s="44">
        <v>2.37</v>
      </c>
      <c r="H54" s="44">
        <v>0.3</v>
      </c>
      <c r="I54" s="44">
        <v>14.76</v>
      </c>
      <c r="J54" s="44">
        <v>70.5</v>
      </c>
      <c r="K54" s="62" t="s">
        <v>61</v>
      </c>
      <c r="L54" s="50"/>
    </row>
    <row r="55" spans="1:12" s="46" customFormat="1" ht="15" x14ac:dyDescent="0.25">
      <c r="A55" s="47"/>
      <c r="B55" s="48"/>
      <c r="C55" s="49"/>
      <c r="D55" s="42" t="s">
        <v>23</v>
      </c>
      <c r="E55" s="43" t="s">
        <v>99</v>
      </c>
      <c r="F55" s="44">
        <v>30</v>
      </c>
      <c r="G55" s="44">
        <v>2</v>
      </c>
      <c r="H55" s="44">
        <v>0.4</v>
      </c>
      <c r="I55" s="44">
        <v>10</v>
      </c>
      <c r="J55" s="44">
        <v>51.2</v>
      </c>
      <c r="K55" s="62" t="s">
        <v>61</v>
      </c>
      <c r="L55" s="50"/>
    </row>
    <row r="56" spans="1:12" s="46" customFormat="1" ht="15" x14ac:dyDescent="0.25">
      <c r="A56" s="47"/>
      <c r="B56" s="48"/>
      <c r="C56" s="49"/>
      <c r="D56" s="42" t="s">
        <v>45</v>
      </c>
      <c r="E56" s="43" t="s">
        <v>46</v>
      </c>
      <c r="F56" s="44">
        <v>200</v>
      </c>
      <c r="G56" s="44">
        <v>0</v>
      </c>
      <c r="H56" s="44">
        <v>0</v>
      </c>
      <c r="I56" s="44">
        <v>11.2</v>
      </c>
      <c r="J56" s="44">
        <v>45</v>
      </c>
      <c r="K56" s="62" t="s">
        <v>61</v>
      </c>
      <c r="L56" s="50"/>
    </row>
    <row r="57" spans="1:12" ht="15" x14ac:dyDescent="0.25">
      <c r="A57" s="17"/>
      <c r="B57" s="13"/>
      <c r="C57" s="6"/>
      <c r="D57" s="14" t="s">
        <v>67</v>
      </c>
      <c r="E57" s="7"/>
      <c r="F57" s="15">
        <v>740</v>
      </c>
      <c r="G57" s="15">
        <f>SUM(G52:G55)</f>
        <v>10.370000000000001</v>
      </c>
      <c r="H57" s="15">
        <f>SUM(H52:H55)</f>
        <v>7.73</v>
      </c>
      <c r="I57" s="15">
        <f>SUM(I52:I55)</f>
        <v>38.409999999999997</v>
      </c>
      <c r="J57" s="15">
        <f>SUM(J52:J55)</f>
        <v>263.75</v>
      </c>
      <c r="K57" s="18"/>
      <c r="L57" s="15">
        <f>SUM(L52:L54)</f>
        <v>0</v>
      </c>
    </row>
    <row r="58" spans="1:12" ht="15.75" customHeight="1" thickBot="1" x14ac:dyDescent="0.25">
      <c r="A58" s="21">
        <f>A46</f>
        <v>1</v>
      </c>
      <c r="B58" s="22">
        <v>4</v>
      </c>
      <c r="C58" s="96" t="s">
        <v>4</v>
      </c>
      <c r="D58" s="97"/>
      <c r="E58" s="23"/>
      <c r="F58" s="24">
        <f>F51+F57</f>
        <v>1330</v>
      </c>
      <c r="G58" s="24">
        <f>G51+G57</f>
        <v>20.740000000000002</v>
      </c>
      <c r="H58" s="24">
        <f>H51+H57</f>
        <v>14.330000000000002</v>
      </c>
      <c r="I58" s="24">
        <f>I51+I57</f>
        <v>110.17</v>
      </c>
      <c r="J58" s="24">
        <f>J51+J57</f>
        <v>650.04999999999995</v>
      </c>
      <c r="K58" s="24"/>
      <c r="L58" s="24">
        <f>L51+L57</f>
        <v>0</v>
      </c>
    </row>
    <row r="59" spans="1:12" ht="15" x14ac:dyDescent="0.25">
      <c r="A59" s="64">
        <v>1</v>
      </c>
      <c r="B59" s="65">
        <v>5</v>
      </c>
      <c r="C59" s="66" t="s">
        <v>20</v>
      </c>
      <c r="D59" s="39" t="s">
        <v>72</v>
      </c>
      <c r="E59" s="29" t="s">
        <v>70</v>
      </c>
      <c r="F59" s="30">
        <v>200</v>
      </c>
      <c r="G59" s="30">
        <v>4.0999999999999996</v>
      </c>
      <c r="H59" s="30">
        <v>7.8</v>
      </c>
      <c r="I59" s="30">
        <v>32.24</v>
      </c>
      <c r="J59" s="82">
        <v>216</v>
      </c>
      <c r="K59" s="31" t="s">
        <v>71</v>
      </c>
      <c r="L59" s="45"/>
    </row>
    <row r="60" spans="1:12" ht="15" x14ac:dyDescent="0.25">
      <c r="A60" s="47"/>
      <c r="B60" s="48"/>
      <c r="C60" s="49"/>
      <c r="D60" s="83" t="s">
        <v>73</v>
      </c>
      <c r="E60" s="84" t="s">
        <v>75</v>
      </c>
      <c r="F60" s="85">
        <v>100</v>
      </c>
      <c r="G60" s="85">
        <v>14.2</v>
      </c>
      <c r="H60" s="85">
        <v>2.6</v>
      </c>
      <c r="I60" s="85">
        <v>8.6</v>
      </c>
      <c r="J60" s="86">
        <v>114.2</v>
      </c>
      <c r="K60" s="87" t="s">
        <v>76</v>
      </c>
      <c r="L60" s="88"/>
    </row>
    <row r="61" spans="1:12" ht="15" x14ac:dyDescent="0.25">
      <c r="A61" s="16"/>
      <c r="B61" s="11"/>
      <c r="C61" s="8"/>
      <c r="D61" s="5" t="s">
        <v>74</v>
      </c>
      <c r="E61" s="32" t="s">
        <v>77</v>
      </c>
      <c r="F61" s="33">
        <v>80</v>
      </c>
      <c r="G61" s="33">
        <v>0.8</v>
      </c>
      <c r="H61" s="33">
        <v>7.1</v>
      </c>
      <c r="I61" s="33">
        <v>5.5</v>
      </c>
      <c r="J61" s="33">
        <v>89.5</v>
      </c>
      <c r="K61" s="34" t="s">
        <v>78</v>
      </c>
      <c r="L61" s="50"/>
    </row>
    <row r="62" spans="1:12" ht="15" x14ac:dyDescent="0.25">
      <c r="A62" s="16"/>
      <c r="B62" s="11"/>
      <c r="C62" s="8"/>
      <c r="D62" s="42" t="s">
        <v>22</v>
      </c>
      <c r="E62" s="43" t="s">
        <v>38</v>
      </c>
      <c r="F62" s="44">
        <v>200</v>
      </c>
      <c r="G62" s="44">
        <v>0.2</v>
      </c>
      <c r="H62" s="44">
        <v>0</v>
      </c>
      <c r="I62" s="61">
        <v>6.5</v>
      </c>
      <c r="J62" s="61">
        <v>26.8</v>
      </c>
      <c r="K62" s="62" t="s">
        <v>60</v>
      </c>
      <c r="L62" s="50"/>
    </row>
    <row r="63" spans="1:12" ht="15" x14ac:dyDescent="0.25">
      <c r="A63" s="16"/>
      <c r="B63" s="11"/>
      <c r="C63" s="8"/>
      <c r="D63" s="42" t="s">
        <v>23</v>
      </c>
      <c r="E63" s="43" t="s">
        <v>37</v>
      </c>
      <c r="F63" s="44">
        <v>45</v>
      </c>
      <c r="G63" s="44">
        <v>2.37</v>
      </c>
      <c r="H63" s="44">
        <v>0.3</v>
      </c>
      <c r="I63" s="44">
        <v>14.76</v>
      </c>
      <c r="J63" s="44">
        <v>70.5</v>
      </c>
      <c r="K63" s="62" t="s">
        <v>61</v>
      </c>
      <c r="L63" s="50"/>
    </row>
    <row r="64" spans="1:12" ht="15" x14ac:dyDescent="0.25">
      <c r="A64" s="16"/>
      <c r="B64" s="11"/>
      <c r="C64" s="8"/>
      <c r="D64" s="42" t="s">
        <v>23</v>
      </c>
      <c r="E64" s="43" t="s">
        <v>99</v>
      </c>
      <c r="F64" s="44">
        <v>25</v>
      </c>
      <c r="G64" s="44">
        <v>2</v>
      </c>
      <c r="H64" s="44">
        <v>0.4</v>
      </c>
      <c r="I64" s="44">
        <v>10</v>
      </c>
      <c r="J64" s="44">
        <v>51.2</v>
      </c>
      <c r="K64" s="62" t="s">
        <v>61</v>
      </c>
      <c r="L64" s="50"/>
    </row>
    <row r="65" spans="1:12" ht="15" x14ac:dyDescent="0.25">
      <c r="A65" s="17"/>
      <c r="B65" s="13"/>
      <c r="C65" s="6"/>
      <c r="D65" s="14" t="s">
        <v>67</v>
      </c>
      <c r="E65" s="7"/>
      <c r="F65" s="15">
        <f>SUM(F59:F63)</f>
        <v>625</v>
      </c>
      <c r="G65" s="15">
        <f>SUM(G59:G63)</f>
        <v>21.669999999999998</v>
      </c>
      <c r="H65" s="15">
        <f>SUM(H59:H63)</f>
        <v>17.8</v>
      </c>
      <c r="I65" s="15">
        <f>SUM(I59:I63)</f>
        <v>67.600000000000009</v>
      </c>
      <c r="J65" s="15">
        <f>SUM(J59:J63)</f>
        <v>517</v>
      </c>
      <c r="K65" s="18"/>
      <c r="L65" s="15">
        <f>SUM(L59:L63)</f>
        <v>0</v>
      </c>
    </row>
    <row r="66" spans="1:12" ht="15" x14ac:dyDescent="0.25">
      <c r="A66" s="67">
        <f>A59</f>
        <v>1</v>
      </c>
      <c r="B66" s="68">
        <f>B59</f>
        <v>5</v>
      </c>
      <c r="C66" s="63" t="s">
        <v>25</v>
      </c>
      <c r="D66" s="42" t="s">
        <v>42</v>
      </c>
      <c r="E66" s="32" t="s">
        <v>79</v>
      </c>
      <c r="F66" s="33">
        <v>250</v>
      </c>
      <c r="G66" s="33">
        <v>6.4</v>
      </c>
      <c r="H66" s="33">
        <v>7.3</v>
      </c>
      <c r="I66" s="33">
        <v>13.45</v>
      </c>
      <c r="J66" s="33">
        <v>144.5</v>
      </c>
      <c r="K66" s="34" t="s">
        <v>80</v>
      </c>
      <c r="L66" s="33"/>
    </row>
    <row r="67" spans="1:12" ht="15" x14ac:dyDescent="0.25">
      <c r="A67" s="16"/>
      <c r="B67" s="11"/>
      <c r="C67" s="8"/>
      <c r="D67" s="42" t="s">
        <v>44</v>
      </c>
      <c r="E67" s="43" t="s">
        <v>38</v>
      </c>
      <c r="F67" s="44">
        <v>200</v>
      </c>
      <c r="G67" s="44">
        <v>0.2</v>
      </c>
      <c r="H67" s="44">
        <v>0</v>
      </c>
      <c r="I67" s="61">
        <v>6.5</v>
      </c>
      <c r="J67" s="61">
        <v>26.8</v>
      </c>
      <c r="K67" s="62" t="s">
        <v>60</v>
      </c>
      <c r="L67" s="33"/>
    </row>
    <row r="68" spans="1:12" ht="15" x14ac:dyDescent="0.25">
      <c r="A68" s="16"/>
      <c r="B68" s="11"/>
      <c r="C68" s="8"/>
      <c r="D68" s="42" t="s">
        <v>62</v>
      </c>
      <c r="E68" s="43" t="s">
        <v>37</v>
      </c>
      <c r="F68" s="44">
        <v>60</v>
      </c>
      <c r="G68" s="44">
        <v>2.37</v>
      </c>
      <c r="H68" s="44">
        <v>0.3</v>
      </c>
      <c r="I68" s="44">
        <v>14.76</v>
      </c>
      <c r="J68" s="44">
        <v>70.5</v>
      </c>
      <c r="K68" s="62" t="s">
        <v>61</v>
      </c>
      <c r="L68" s="33"/>
    </row>
    <row r="69" spans="1:12" ht="15" x14ac:dyDescent="0.25">
      <c r="A69" s="16"/>
      <c r="B69" s="11"/>
      <c r="C69" s="8"/>
      <c r="D69" s="42" t="s">
        <v>23</v>
      </c>
      <c r="E69" s="43" t="s">
        <v>99</v>
      </c>
      <c r="F69" s="44">
        <v>30</v>
      </c>
      <c r="G69" s="44">
        <v>2</v>
      </c>
      <c r="H69" s="44">
        <v>0.4</v>
      </c>
      <c r="I69" s="44">
        <v>10</v>
      </c>
      <c r="J69" s="44">
        <v>51.2</v>
      </c>
      <c r="K69" s="62" t="s">
        <v>61</v>
      </c>
      <c r="L69" s="50"/>
    </row>
    <row r="70" spans="1:12" ht="15" x14ac:dyDescent="0.25">
      <c r="A70" s="16"/>
      <c r="B70" s="11"/>
      <c r="C70" s="8"/>
      <c r="D70" s="42" t="s">
        <v>24</v>
      </c>
      <c r="E70" s="43" t="s">
        <v>100</v>
      </c>
      <c r="F70" s="44">
        <v>120</v>
      </c>
      <c r="G70" s="44">
        <v>0.94</v>
      </c>
      <c r="H70" s="44">
        <v>0.12</v>
      </c>
      <c r="I70" s="44">
        <v>11.75</v>
      </c>
      <c r="J70" s="44">
        <v>47</v>
      </c>
      <c r="K70" s="62" t="s">
        <v>61</v>
      </c>
      <c r="L70" s="50"/>
    </row>
    <row r="71" spans="1:12" ht="15" x14ac:dyDescent="0.25">
      <c r="A71" s="16"/>
      <c r="B71" s="11"/>
      <c r="C71" s="8"/>
      <c r="D71" s="92" t="s">
        <v>97</v>
      </c>
      <c r="E71" s="43" t="s">
        <v>98</v>
      </c>
      <c r="F71" s="44">
        <v>40</v>
      </c>
      <c r="G71" s="44">
        <v>8.26</v>
      </c>
      <c r="H71" s="44">
        <v>3.78</v>
      </c>
      <c r="I71" s="44">
        <v>28.02</v>
      </c>
      <c r="J71" s="44">
        <v>131.9</v>
      </c>
      <c r="K71" s="62" t="s">
        <v>61</v>
      </c>
      <c r="L71" s="50"/>
    </row>
    <row r="72" spans="1:12" ht="15" x14ac:dyDescent="0.25">
      <c r="A72" s="17"/>
      <c r="B72" s="13"/>
      <c r="C72" s="6"/>
      <c r="D72" s="14" t="s">
        <v>66</v>
      </c>
      <c r="E72" s="7"/>
      <c r="F72" s="15">
        <v>700</v>
      </c>
      <c r="G72" s="15">
        <f>SUM(G66:G70)</f>
        <v>11.91</v>
      </c>
      <c r="H72" s="15">
        <f>SUM(H66:H70)</f>
        <v>8.1199999999999992</v>
      </c>
      <c r="I72" s="15">
        <f>SUM(I66:I69)</f>
        <v>44.71</v>
      </c>
      <c r="J72" s="15">
        <f>SUM(J66:J69)</f>
        <v>293</v>
      </c>
      <c r="K72" s="18"/>
      <c r="L72" s="15">
        <f>SUM(L66:L68)</f>
        <v>0</v>
      </c>
    </row>
    <row r="73" spans="1:12" ht="15.75" customHeight="1" thickBot="1" x14ac:dyDescent="0.25">
      <c r="A73" s="21">
        <f>A59</f>
        <v>1</v>
      </c>
      <c r="B73" s="22">
        <v>5</v>
      </c>
      <c r="C73" s="90" t="s">
        <v>4</v>
      </c>
      <c r="D73" s="91"/>
      <c r="E73" s="23"/>
      <c r="F73" s="24">
        <f>F65+F72</f>
        <v>1325</v>
      </c>
      <c r="G73" s="24">
        <f>G65+G72</f>
        <v>33.58</v>
      </c>
      <c r="H73" s="24">
        <f>H65+H72</f>
        <v>25.92</v>
      </c>
      <c r="I73" s="24">
        <f>I65+I72</f>
        <v>112.31</v>
      </c>
      <c r="J73" s="24">
        <f>J65+J72</f>
        <v>810</v>
      </c>
      <c r="K73" s="24"/>
      <c r="L73" s="24">
        <f>L65+L72</f>
        <v>0</v>
      </c>
    </row>
    <row r="74" spans="1:12" ht="15" x14ac:dyDescent="0.25">
      <c r="A74" s="64">
        <v>2</v>
      </c>
      <c r="B74" s="65">
        <v>6</v>
      </c>
      <c r="C74" s="66" t="s">
        <v>20</v>
      </c>
      <c r="D74" s="39" t="s">
        <v>21</v>
      </c>
      <c r="E74" s="29" t="s">
        <v>81</v>
      </c>
      <c r="F74" s="30">
        <v>200</v>
      </c>
      <c r="G74" s="30">
        <v>5</v>
      </c>
      <c r="H74" s="30">
        <v>5.8</v>
      </c>
      <c r="I74" s="30">
        <v>24.1</v>
      </c>
      <c r="J74" s="30">
        <v>168.9</v>
      </c>
      <c r="K74" s="31" t="s">
        <v>82</v>
      </c>
      <c r="L74" s="30"/>
    </row>
    <row r="75" spans="1:12" ht="15" x14ac:dyDescent="0.25">
      <c r="A75" s="16"/>
      <c r="B75" s="11"/>
      <c r="C75" s="8"/>
      <c r="D75" s="42" t="s">
        <v>22</v>
      </c>
      <c r="E75" s="43" t="s">
        <v>38</v>
      </c>
      <c r="F75" s="44">
        <v>200</v>
      </c>
      <c r="G75" s="44">
        <v>0.2</v>
      </c>
      <c r="H75" s="44">
        <v>0</v>
      </c>
      <c r="I75" s="61">
        <v>6.5</v>
      </c>
      <c r="J75" s="61">
        <v>26.8</v>
      </c>
      <c r="K75" s="62" t="s">
        <v>60</v>
      </c>
      <c r="L75" s="33"/>
    </row>
    <row r="76" spans="1:12" ht="15" x14ac:dyDescent="0.25">
      <c r="A76" s="16"/>
      <c r="B76" s="11"/>
      <c r="C76" s="8"/>
      <c r="D76" s="42" t="s">
        <v>23</v>
      </c>
      <c r="E76" s="43" t="s">
        <v>37</v>
      </c>
      <c r="F76" s="44">
        <v>45</v>
      </c>
      <c r="G76" s="44">
        <v>2.37</v>
      </c>
      <c r="H76" s="44">
        <v>0.3</v>
      </c>
      <c r="I76" s="44">
        <v>14.76</v>
      </c>
      <c r="J76" s="44">
        <v>70.5</v>
      </c>
      <c r="K76" s="62" t="s">
        <v>61</v>
      </c>
      <c r="L76" s="33"/>
    </row>
    <row r="77" spans="1:12" ht="15" x14ac:dyDescent="0.25">
      <c r="A77" s="16"/>
      <c r="B77" s="11"/>
      <c r="C77" s="8"/>
      <c r="D77" s="42" t="s">
        <v>23</v>
      </c>
      <c r="E77" s="43" t="s">
        <v>99</v>
      </c>
      <c r="F77" s="44">
        <v>25</v>
      </c>
      <c r="G77" s="44">
        <v>2</v>
      </c>
      <c r="H77" s="44">
        <v>0.4</v>
      </c>
      <c r="I77" s="44">
        <v>10</v>
      </c>
      <c r="J77" s="44">
        <v>51.2</v>
      </c>
      <c r="K77" s="62" t="s">
        <v>61</v>
      </c>
      <c r="L77" s="50"/>
    </row>
    <row r="78" spans="1:12" ht="15" x14ac:dyDescent="0.25">
      <c r="A78" s="16"/>
      <c r="B78" s="11"/>
      <c r="C78" s="8"/>
      <c r="D78" s="92" t="s">
        <v>97</v>
      </c>
      <c r="E78" s="43" t="s">
        <v>98</v>
      </c>
      <c r="F78" s="44">
        <v>40</v>
      </c>
      <c r="G78" s="44">
        <v>8.26</v>
      </c>
      <c r="H78" s="44">
        <v>3.78</v>
      </c>
      <c r="I78" s="44">
        <v>28.02</v>
      </c>
      <c r="J78" s="44">
        <v>131.9</v>
      </c>
      <c r="K78" s="62" t="s">
        <v>61</v>
      </c>
      <c r="L78" s="50"/>
    </row>
    <row r="79" spans="1:12" ht="15" x14ac:dyDescent="0.25">
      <c r="A79" s="17"/>
      <c r="B79" s="13"/>
      <c r="C79" s="6"/>
      <c r="D79" s="14" t="s">
        <v>66</v>
      </c>
      <c r="E79" s="7"/>
      <c r="F79" s="15">
        <f>SUM(F74:F78)</f>
        <v>510</v>
      </c>
      <c r="G79" s="15">
        <f>SUM(G74:G78)</f>
        <v>17.829999999999998</v>
      </c>
      <c r="H79" s="15">
        <f>SUM(H74:H78)</f>
        <v>10.28</v>
      </c>
      <c r="I79" s="15">
        <f>SUM(I74:I78)</f>
        <v>83.38</v>
      </c>
      <c r="J79" s="15">
        <f>SUM(J74:J78)</f>
        <v>449.30000000000007</v>
      </c>
      <c r="K79" s="18"/>
      <c r="L79" s="15">
        <f>SUM(L74:L78)</f>
        <v>0</v>
      </c>
    </row>
    <row r="80" spans="1:12" ht="15.6" customHeight="1" x14ac:dyDescent="0.25">
      <c r="A80" s="67">
        <f>A74</f>
        <v>2</v>
      </c>
      <c r="B80" s="68">
        <v>6</v>
      </c>
      <c r="C80" s="63" t="s">
        <v>25</v>
      </c>
      <c r="D80" s="42" t="s">
        <v>42</v>
      </c>
      <c r="E80" s="32" t="s">
        <v>83</v>
      </c>
      <c r="F80" s="33">
        <v>250</v>
      </c>
      <c r="G80" s="33">
        <v>6.45</v>
      </c>
      <c r="H80" s="33">
        <v>3.5</v>
      </c>
      <c r="I80" s="33">
        <v>23.13</v>
      </c>
      <c r="J80" s="33">
        <v>149.5</v>
      </c>
      <c r="K80" s="34" t="s">
        <v>84</v>
      </c>
      <c r="L80" s="33"/>
    </row>
    <row r="81" spans="1:12" ht="15" x14ac:dyDescent="0.25">
      <c r="A81" s="16"/>
      <c r="B81" s="11"/>
      <c r="C81" s="8"/>
      <c r="D81" s="42" t="s">
        <v>22</v>
      </c>
      <c r="E81" s="43" t="s">
        <v>38</v>
      </c>
      <c r="F81" s="44">
        <v>200</v>
      </c>
      <c r="G81" s="44">
        <v>0.2</v>
      </c>
      <c r="H81" s="44">
        <v>0</v>
      </c>
      <c r="I81" s="61">
        <v>6.5</v>
      </c>
      <c r="J81" s="61">
        <v>26.8</v>
      </c>
      <c r="K81" s="62" t="s">
        <v>60</v>
      </c>
      <c r="L81" s="33"/>
    </row>
    <row r="82" spans="1:12" ht="15" x14ac:dyDescent="0.25">
      <c r="A82" s="16"/>
      <c r="B82" s="11"/>
      <c r="C82" s="8"/>
      <c r="D82" s="42" t="s">
        <v>23</v>
      </c>
      <c r="E82" s="43" t="s">
        <v>37</v>
      </c>
      <c r="F82" s="44">
        <v>60</v>
      </c>
      <c r="G82" s="44">
        <v>2.37</v>
      </c>
      <c r="H82" s="44">
        <v>0.3</v>
      </c>
      <c r="I82" s="44">
        <v>14.76</v>
      </c>
      <c r="J82" s="44">
        <v>70.5</v>
      </c>
      <c r="K82" s="62" t="s">
        <v>61</v>
      </c>
      <c r="L82" s="33"/>
    </row>
    <row r="83" spans="1:12" ht="15" x14ac:dyDescent="0.25">
      <c r="A83" s="16"/>
      <c r="B83" s="11"/>
      <c r="C83" s="8"/>
      <c r="D83" s="42" t="s">
        <v>23</v>
      </c>
      <c r="E83" s="43" t="s">
        <v>99</v>
      </c>
      <c r="F83" s="44">
        <v>30</v>
      </c>
      <c r="G83" s="44">
        <v>2</v>
      </c>
      <c r="H83" s="44">
        <v>0.4</v>
      </c>
      <c r="I83" s="44">
        <v>10</v>
      </c>
      <c r="J83" s="44">
        <v>51.2</v>
      </c>
      <c r="K83" s="62" t="s">
        <v>61</v>
      </c>
      <c r="L83" s="50"/>
    </row>
    <row r="84" spans="1:12" ht="15" x14ac:dyDescent="0.25">
      <c r="A84" s="16"/>
      <c r="B84" s="11"/>
      <c r="C84" s="8"/>
      <c r="D84" s="42" t="s">
        <v>45</v>
      </c>
      <c r="E84" s="43" t="s">
        <v>46</v>
      </c>
      <c r="F84" s="44">
        <v>200</v>
      </c>
      <c r="G84" s="44">
        <v>0</v>
      </c>
      <c r="H84" s="44">
        <v>0</v>
      </c>
      <c r="I84" s="44">
        <v>11.2</v>
      </c>
      <c r="J84" s="44">
        <v>45</v>
      </c>
      <c r="K84" s="62" t="s">
        <v>61</v>
      </c>
      <c r="L84" s="33"/>
    </row>
    <row r="85" spans="1:12" ht="15" x14ac:dyDescent="0.25">
      <c r="A85" s="17"/>
      <c r="B85" s="13"/>
      <c r="C85" s="6"/>
      <c r="D85" s="14" t="s">
        <v>67</v>
      </c>
      <c r="E85" s="7"/>
      <c r="F85" s="15">
        <v>740</v>
      </c>
      <c r="G85" s="15">
        <f>SUM(G80:G83)</f>
        <v>11.02</v>
      </c>
      <c r="H85" s="15">
        <f>SUM(H80:H83)</f>
        <v>4.2</v>
      </c>
      <c r="I85" s="15">
        <f>SUM(I80:I83)</f>
        <v>54.39</v>
      </c>
      <c r="J85" s="15">
        <f>SUM(J80:J83)</f>
        <v>298</v>
      </c>
      <c r="K85" s="18"/>
      <c r="L85" s="15">
        <f>SUM(L80:L82)</f>
        <v>0</v>
      </c>
    </row>
    <row r="86" spans="1:12" ht="15" customHeight="1" thickBot="1" x14ac:dyDescent="0.25">
      <c r="A86" s="21">
        <f>A74</f>
        <v>2</v>
      </c>
      <c r="B86" s="22">
        <v>6</v>
      </c>
      <c r="C86" s="90" t="s">
        <v>4</v>
      </c>
      <c r="D86" s="91"/>
      <c r="E86" s="23"/>
      <c r="F86" s="24">
        <f>F79+F85</f>
        <v>1250</v>
      </c>
      <c r="G86" s="24">
        <f>G79+G85</f>
        <v>28.849999999999998</v>
      </c>
      <c r="H86" s="24">
        <f>H79+H85</f>
        <v>14.48</v>
      </c>
      <c r="I86" s="24">
        <f>I79+I85</f>
        <v>137.76999999999998</v>
      </c>
      <c r="J86" s="24">
        <f>J79+J85</f>
        <v>747.30000000000007</v>
      </c>
      <c r="K86" s="24"/>
      <c r="L86" s="24">
        <f>L79+L85</f>
        <v>0</v>
      </c>
    </row>
    <row r="87" spans="1:12" ht="15" x14ac:dyDescent="0.25">
      <c r="A87" s="69">
        <v>2</v>
      </c>
      <c r="B87" s="70">
        <v>7</v>
      </c>
      <c r="C87" s="66" t="s">
        <v>20</v>
      </c>
      <c r="D87" s="39" t="s">
        <v>27</v>
      </c>
      <c r="E87" s="29" t="s">
        <v>85</v>
      </c>
      <c r="F87" s="30">
        <v>150</v>
      </c>
      <c r="G87" s="30">
        <v>5.4</v>
      </c>
      <c r="H87" s="30">
        <v>4.9000000000000004</v>
      </c>
      <c r="I87" s="30">
        <v>32.799999999999997</v>
      </c>
      <c r="J87" s="30">
        <v>196.8</v>
      </c>
      <c r="K87" s="31" t="s">
        <v>86</v>
      </c>
      <c r="L87" s="30"/>
    </row>
    <row r="88" spans="1:12" ht="15" x14ac:dyDescent="0.25">
      <c r="A88" s="10"/>
      <c r="B88" s="11"/>
      <c r="C88" s="8"/>
      <c r="D88" s="5" t="s">
        <v>28</v>
      </c>
      <c r="E88" s="32" t="s">
        <v>87</v>
      </c>
      <c r="F88" s="33">
        <v>100</v>
      </c>
      <c r="G88" s="33">
        <v>14.9</v>
      </c>
      <c r="H88" s="33">
        <v>15.5</v>
      </c>
      <c r="I88" s="33">
        <v>2.2999999999999998</v>
      </c>
      <c r="J88" s="33">
        <v>209.2</v>
      </c>
      <c r="K88" s="34" t="s">
        <v>88</v>
      </c>
      <c r="L88" s="33"/>
    </row>
    <row r="89" spans="1:12" ht="15" x14ac:dyDescent="0.25">
      <c r="A89" s="10"/>
      <c r="B89" s="11"/>
      <c r="C89" s="8"/>
      <c r="D89" s="42" t="s">
        <v>22</v>
      </c>
      <c r="E89" s="43" t="s">
        <v>38</v>
      </c>
      <c r="F89" s="44">
        <v>200</v>
      </c>
      <c r="G89" s="44">
        <v>0.2</v>
      </c>
      <c r="H89" s="44">
        <v>0</v>
      </c>
      <c r="I89" s="61">
        <v>6.5</v>
      </c>
      <c r="J89" s="61">
        <v>26.8</v>
      </c>
      <c r="K89" s="62" t="s">
        <v>60</v>
      </c>
      <c r="L89" s="33"/>
    </row>
    <row r="90" spans="1:12" ht="15" x14ac:dyDescent="0.25">
      <c r="A90" s="10"/>
      <c r="B90" s="11"/>
      <c r="C90" s="8"/>
      <c r="D90" s="42" t="s">
        <v>23</v>
      </c>
      <c r="E90" s="43" t="s">
        <v>37</v>
      </c>
      <c r="F90" s="44">
        <v>45</v>
      </c>
      <c r="G90" s="44">
        <v>2.37</v>
      </c>
      <c r="H90" s="44">
        <v>0.3</v>
      </c>
      <c r="I90" s="44">
        <v>14.76</v>
      </c>
      <c r="J90" s="44">
        <v>70.5</v>
      </c>
      <c r="K90" s="62" t="s">
        <v>61</v>
      </c>
      <c r="L90" s="33"/>
    </row>
    <row r="91" spans="1:12" ht="15" x14ac:dyDescent="0.25">
      <c r="A91" s="10"/>
      <c r="B91" s="11"/>
      <c r="C91" s="8"/>
      <c r="D91" s="42" t="s">
        <v>23</v>
      </c>
      <c r="E91" s="43" t="s">
        <v>99</v>
      </c>
      <c r="F91" s="44">
        <v>25</v>
      </c>
      <c r="G91" s="44">
        <v>2</v>
      </c>
      <c r="H91" s="44">
        <v>0.4</v>
      </c>
      <c r="I91" s="44">
        <v>10</v>
      </c>
      <c r="J91" s="44">
        <v>51.2</v>
      </c>
      <c r="K91" s="62" t="s">
        <v>61</v>
      </c>
      <c r="L91" s="50"/>
    </row>
    <row r="92" spans="1:12" ht="15" x14ac:dyDescent="0.25">
      <c r="A92" s="12"/>
      <c r="B92" s="13"/>
      <c r="C92" s="6"/>
      <c r="D92" s="14" t="s">
        <v>66</v>
      </c>
      <c r="E92" s="7"/>
      <c r="F92" s="15">
        <f>SUM(F87:F91)</f>
        <v>520</v>
      </c>
      <c r="G92" s="15">
        <f>SUM(G87:G91)</f>
        <v>24.87</v>
      </c>
      <c r="H92" s="15">
        <f>SUM(H87:H91)</f>
        <v>21.099999999999998</v>
      </c>
      <c r="I92" s="15">
        <f>SUM(I87:I91)</f>
        <v>66.359999999999985</v>
      </c>
      <c r="J92" s="15">
        <f>SUM(J87:J91)</f>
        <v>554.5</v>
      </c>
      <c r="K92" s="18"/>
      <c r="L92" s="15">
        <f>SUM(L87:L91)</f>
        <v>0</v>
      </c>
    </row>
    <row r="93" spans="1:12" ht="15" x14ac:dyDescent="0.25">
      <c r="A93" s="68">
        <f>A87</f>
        <v>2</v>
      </c>
      <c r="B93" s="68">
        <v>7</v>
      </c>
      <c r="C93" s="63" t="s">
        <v>25</v>
      </c>
      <c r="D93" s="42" t="s">
        <v>42</v>
      </c>
      <c r="E93" s="32" t="s">
        <v>68</v>
      </c>
      <c r="F93" s="44">
        <v>250</v>
      </c>
      <c r="G93" s="44">
        <v>5.8</v>
      </c>
      <c r="H93" s="44">
        <v>7.03</v>
      </c>
      <c r="I93" s="44">
        <v>7.15</v>
      </c>
      <c r="J93" s="44">
        <v>115.25</v>
      </c>
      <c r="K93" s="62" t="s">
        <v>69</v>
      </c>
      <c r="L93" s="33"/>
    </row>
    <row r="94" spans="1:12" ht="15" x14ac:dyDescent="0.25">
      <c r="A94" s="10"/>
      <c r="B94" s="11"/>
      <c r="C94" s="8"/>
      <c r="D94" s="42" t="s">
        <v>22</v>
      </c>
      <c r="E94" s="43" t="s">
        <v>38</v>
      </c>
      <c r="F94" s="44">
        <v>200</v>
      </c>
      <c r="G94" s="44">
        <v>0.2</v>
      </c>
      <c r="H94" s="44">
        <v>0</v>
      </c>
      <c r="I94" s="61">
        <v>6.5</v>
      </c>
      <c r="J94" s="61">
        <v>26.8</v>
      </c>
      <c r="K94" s="62" t="s">
        <v>60</v>
      </c>
      <c r="L94" s="33"/>
    </row>
    <row r="95" spans="1:12" ht="15" x14ac:dyDescent="0.25">
      <c r="A95" s="10"/>
      <c r="B95" s="11"/>
      <c r="C95" s="8"/>
      <c r="D95" s="42" t="s">
        <v>23</v>
      </c>
      <c r="E95" s="43" t="s">
        <v>37</v>
      </c>
      <c r="F95" s="44">
        <v>60</v>
      </c>
      <c r="G95" s="44">
        <v>2.37</v>
      </c>
      <c r="H95" s="44">
        <v>0.3</v>
      </c>
      <c r="I95" s="44">
        <v>14.76</v>
      </c>
      <c r="J95" s="44">
        <v>70.5</v>
      </c>
      <c r="K95" s="62" t="s">
        <v>61</v>
      </c>
      <c r="L95" s="33"/>
    </row>
    <row r="96" spans="1:12" ht="15" x14ac:dyDescent="0.25">
      <c r="A96" s="10"/>
      <c r="B96" s="11"/>
      <c r="C96" s="8"/>
      <c r="D96" s="42" t="s">
        <v>23</v>
      </c>
      <c r="E96" s="43" t="s">
        <v>99</v>
      </c>
      <c r="F96" s="44">
        <v>30</v>
      </c>
      <c r="G96" s="44">
        <v>2</v>
      </c>
      <c r="H96" s="44">
        <v>0.4</v>
      </c>
      <c r="I96" s="44">
        <v>10</v>
      </c>
      <c r="J96" s="44">
        <v>51.2</v>
      </c>
      <c r="K96" s="62" t="s">
        <v>61</v>
      </c>
      <c r="L96" s="50"/>
    </row>
    <row r="97" spans="1:12" ht="15" x14ac:dyDescent="0.25">
      <c r="A97" s="10"/>
      <c r="B97" s="11"/>
      <c r="C97" s="8"/>
      <c r="D97" s="92" t="s">
        <v>97</v>
      </c>
      <c r="E97" s="43" t="s">
        <v>98</v>
      </c>
      <c r="F97" s="44">
        <v>40</v>
      </c>
      <c r="G97" s="44">
        <v>8.26</v>
      </c>
      <c r="H97" s="44">
        <v>3.78</v>
      </c>
      <c r="I97" s="44">
        <v>28.02</v>
      </c>
      <c r="J97" s="44">
        <v>131.9</v>
      </c>
      <c r="K97" s="62" t="s">
        <v>61</v>
      </c>
      <c r="L97" s="50"/>
    </row>
    <row r="98" spans="1:12" ht="15" x14ac:dyDescent="0.25">
      <c r="A98" s="10"/>
      <c r="B98" s="11"/>
      <c r="C98" s="8"/>
      <c r="D98" s="42" t="s">
        <v>24</v>
      </c>
      <c r="E98" s="43" t="s">
        <v>65</v>
      </c>
      <c r="F98" s="44">
        <v>120</v>
      </c>
      <c r="G98" s="44">
        <v>0.5</v>
      </c>
      <c r="H98" s="44">
        <v>0.5</v>
      </c>
      <c r="I98" s="44">
        <v>11.8</v>
      </c>
      <c r="J98" s="44">
        <v>53.3</v>
      </c>
      <c r="K98" s="62" t="s">
        <v>61</v>
      </c>
      <c r="L98" s="33"/>
    </row>
    <row r="99" spans="1:12" ht="15" x14ac:dyDescent="0.25">
      <c r="A99" s="12"/>
      <c r="B99" s="13"/>
      <c r="C99" s="6"/>
      <c r="D99" s="14" t="s">
        <v>67</v>
      </c>
      <c r="E99" s="7"/>
      <c r="F99" s="15">
        <v>700</v>
      </c>
      <c r="G99" s="15">
        <f>SUM(G93:G96)</f>
        <v>10.370000000000001</v>
      </c>
      <c r="H99" s="15">
        <f>SUM(H93:H96)</f>
        <v>7.73</v>
      </c>
      <c r="I99" s="15">
        <f>SUM(I93:I96)</f>
        <v>38.409999999999997</v>
      </c>
      <c r="J99" s="15">
        <f>SUM(J93:J96)</f>
        <v>263.75</v>
      </c>
      <c r="K99" s="18"/>
      <c r="L99" s="15">
        <f>SUM(L93:L95)</f>
        <v>0</v>
      </c>
    </row>
    <row r="100" spans="1:12" ht="15" customHeight="1" thickBot="1" x14ac:dyDescent="0.25">
      <c r="A100" s="25">
        <f>A87</f>
        <v>2</v>
      </c>
      <c r="B100" s="25">
        <v>7</v>
      </c>
      <c r="C100" s="96" t="s">
        <v>4</v>
      </c>
      <c r="D100" s="97"/>
      <c r="E100" s="23"/>
      <c r="F100" s="24">
        <f>F92+F99</f>
        <v>1220</v>
      </c>
      <c r="G100" s="24">
        <f>G92+G99</f>
        <v>35.24</v>
      </c>
      <c r="H100" s="24">
        <f>H92+H99</f>
        <v>28.83</v>
      </c>
      <c r="I100" s="24">
        <f>I92+I99</f>
        <v>104.76999999999998</v>
      </c>
      <c r="J100" s="24">
        <f>J92+J99</f>
        <v>818.25</v>
      </c>
      <c r="K100" s="24"/>
      <c r="L100" s="24">
        <f>L92+L99</f>
        <v>0</v>
      </c>
    </row>
    <row r="101" spans="1:12" ht="15" x14ac:dyDescent="0.25">
      <c r="A101" s="64">
        <v>2</v>
      </c>
      <c r="B101" s="65">
        <v>8</v>
      </c>
      <c r="C101" s="66" t="s">
        <v>20</v>
      </c>
      <c r="D101" s="39" t="s">
        <v>21</v>
      </c>
      <c r="E101" s="29" t="s">
        <v>89</v>
      </c>
      <c r="F101" s="30">
        <v>200</v>
      </c>
      <c r="G101" s="30">
        <v>5.3</v>
      </c>
      <c r="H101" s="30">
        <v>5.7</v>
      </c>
      <c r="I101" s="30">
        <v>25.3</v>
      </c>
      <c r="J101" s="30">
        <v>174.3</v>
      </c>
      <c r="K101" s="31" t="s">
        <v>90</v>
      </c>
      <c r="L101" s="30"/>
    </row>
    <row r="102" spans="1:12" ht="15" x14ac:dyDescent="0.25">
      <c r="A102" s="16"/>
      <c r="B102" s="11"/>
      <c r="C102" s="8"/>
      <c r="D102" s="42" t="s">
        <v>22</v>
      </c>
      <c r="E102" s="43" t="s">
        <v>38</v>
      </c>
      <c r="F102" s="44">
        <v>200</v>
      </c>
      <c r="G102" s="44">
        <v>0.2</v>
      </c>
      <c r="H102" s="44">
        <v>0</v>
      </c>
      <c r="I102" s="61">
        <v>6.5</v>
      </c>
      <c r="J102" s="61">
        <v>26.8</v>
      </c>
      <c r="K102" s="62" t="s">
        <v>60</v>
      </c>
      <c r="L102" s="33"/>
    </row>
    <row r="103" spans="1:12" ht="15.75" customHeight="1" x14ac:dyDescent="0.25">
      <c r="A103" s="16"/>
      <c r="B103" s="11"/>
      <c r="C103" s="8"/>
      <c r="D103" s="42" t="s">
        <v>23</v>
      </c>
      <c r="E103" s="43" t="s">
        <v>37</v>
      </c>
      <c r="F103" s="44">
        <v>45</v>
      </c>
      <c r="G103" s="44">
        <v>2.37</v>
      </c>
      <c r="H103" s="44">
        <v>0.3</v>
      </c>
      <c r="I103" s="44">
        <v>14.76</v>
      </c>
      <c r="J103" s="44">
        <v>70.5</v>
      </c>
      <c r="K103" s="62" t="s">
        <v>61</v>
      </c>
      <c r="L103" s="33"/>
    </row>
    <row r="104" spans="1:12" ht="15.75" customHeight="1" x14ac:dyDescent="0.25">
      <c r="A104" s="16"/>
      <c r="B104" s="11"/>
      <c r="C104" s="8"/>
      <c r="D104" s="42" t="s">
        <v>23</v>
      </c>
      <c r="E104" s="43" t="s">
        <v>99</v>
      </c>
      <c r="F104" s="44">
        <v>25</v>
      </c>
      <c r="G104" s="44">
        <v>2</v>
      </c>
      <c r="H104" s="44">
        <v>0.4</v>
      </c>
      <c r="I104" s="44">
        <v>10</v>
      </c>
      <c r="J104" s="44">
        <v>51.2</v>
      </c>
      <c r="K104" s="62" t="s">
        <v>61</v>
      </c>
      <c r="L104" s="50"/>
    </row>
    <row r="105" spans="1:12" ht="15.75" customHeight="1" x14ac:dyDescent="0.25">
      <c r="A105" s="16"/>
      <c r="B105" s="11"/>
      <c r="C105" s="8"/>
      <c r="D105" s="42" t="s">
        <v>24</v>
      </c>
      <c r="E105" s="43" t="s">
        <v>65</v>
      </c>
      <c r="F105" s="44">
        <v>120</v>
      </c>
      <c r="G105" s="44">
        <v>0.5</v>
      </c>
      <c r="H105" s="44">
        <v>0.5</v>
      </c>
      <c r="I105" s="44">
        <v>11.8</v>
      </c>
      <c r="J105" s="44">
        <v>53.3</v>
      </c>
      <c r="K105" s="62" t="s">
        <v>61</v>
      </c>
      <c r="L105" s="33"/>
    </row>
    <row r="106" spans="1:12" ht="15" x14ac:dyDescent="0.25">
      <c r="A106" s="17"/>
      <c r="B106" s="13"/>
      <c r="C106" s="6"/>
      <c r="D106" s="14" t="s">
        <v>66</v>
      </c>
      <c r="E106" s="7"/>
      <c r="F106" s="15">
        <f>SUM(F101:F105)</f>
        <v>590</v>
      </c>
      <c r="G106" s="15">
        <f>SUM(G101:G105)</f>
        <v>10.370000000000001</v>
      </c>
      <c r="H106" s="15">
        <f>SUM(H101:H105)</f>
        <v>6.9</v>
      </c>
      <c r="I106" s="15">
        <f>SUM(I101:I105)</f>
        <v>68.36</v>
      </c>
      <c r="J106" s="15">
        <f>SUM(J101:J105)</f>
        <v>376.1</v>
      </c>
      <c r="K106" s="18"/>
      <c r="L106" s="15">
        <f>SUM(L101:L105)</f>
        <v>0</v>
      </c>
    </row>
    <row r="107" spans="1:12" ht="15" x14ac:dyDescent="0.25">
      <c r="A107" s="67">
        <f>A101</f>
        <v>2</v>
      </c>
      <c r="B107" s="68">
        <v>8</v>
      </c>
      <c r="C107" s="63" t="s">
        <v>25</v>
      </c>
      <c r="D107" s="42" t="s">
        <v>42</v>
      </c>
      <c r="E107" s="43" t="s">
        <v>43</v>
      </c>
      <c r="F107" s="44">
        <v>250</v>
      </c>
      <c r="G107" s="44">
        <v>2.02</v>
      </c>
      <c r="H107" s="44">
        <v>5.09</v>
      </c>
      <c r="I107" s="44">
        <v>11.98</v>
      </c>
      <c r="J107" s="44">
        <v>101.81</v>
      </c>
      <c r="K107" s="62">
        <v>1</v>
      </c>
      <c r="L107" s="33"/>
    </row>
    <row r="108" spans="1:12" ht="15" x14ac:dyDescent="0.25">
      <c r="A108" s="16"/>
      <c r="B108" s="11"/>
      <c r="C108" s="8"/>
      <c r="D108" s="42" t="s">
        <v>22</v>
      </c>
      <c r="E108" s="43" t="s">
        <v>38</v>
      </c>
      <c r="F108" s="44">
        <v>200</v>
      </c>
      <c r="G108" s="44">
        <v>0.2</v>
      </c>
      <c r="H108" s="44">
        <v>0</v>
      </c>
      <c r="I108" s="61">
        <v>6.5</v>
      </c>
      <c r="J108" s="61">
        <v>26.8</v>
      </c>
      <c r="K108" s="62" t="s">
        <v>60</v>
      </c>
      <c r="L108" s="33"/>
    </row>
    <row r="109" spans="1:12" ht="15" x14ac:dyDescent="0.25">
      <c r="A109" s="16"/>
      <c r="B109" s="11"/>
      <c r="C109" s="8"/>
      <c r="D109" s="42" t="s">
        <v>23</v>
      </c>
      <c r="E109" s="43" t="s">
        <v>37</v>
      </c>
      <c r="F109" s="44">
        <v>60</v>
      </c>
      <c r="G109" s="44">
        <v>2.37</v>
      </c>
      <c r="H109" s="44">
        <v>0.3</v>
      </c>
      <c r="I109" s="44">
        <v>14.76</v>
      </c>
      <c r="J109" s="44">
        <v>70.5</v>
      </c>
      <c r="K109" s="62" t="s">
        <v>61</v>
      </c>
      <c r="L109" s="33"/>
    </row>
    <row r="110" spans="1:12" ht="15" x14ac:dyDescent="0.25">
      <c r="A110" s="16"/>
      <c r="B110" s="11"/>
      <c r="C110" s="8"/>
      <c r="D110" s="42" t="s">
        <v>23</v>
      </c>
      <c r="E110" s="43" t="s">
        <v>99</v>
      </c>
      <c r="F110" s="44">
        <v>30</v>
      </c>
      <c r="G110" s="44">
        <v>2</v>
      </c>
      <c r="H110" s="44">
        <v>0.4</v>
      </c>
      <c r="I110" s="44">
        <v>10</v>
      </c>
      <c r="J110" s="44">
        <v>51.2</v>
      </c>
      <c r="K110" s="62" t="s">
        <v>61</v>
      </c>
      <c r="L110" s="50"/>
    </row>
    <row r="111" spans="1:12" ht="15" x14ac:dyDescent="0.25">
      <c r="A111" s="16"/>
      <c r="B111" s="11"/>
      <c r="C111" s="8"/>
      <c r="D111" s="42" t="s">
        <v>45</v>
      </c>
      <c r="E111" s="43" t="s">
        <v>46</v>
      </c>
      <c r="F111" s="44">
        <v>200</v>
      </c>
      <c r="G111" s="44">
        <v>0</v>
      </c>
      <c r="H111" s="44">
        <v>0</v>
      </c>
      <c r="I111" s="44">
        <v>11.2</v>
      </c>
      <c r="J111" s="44">
        <v>45</v>
      </c>
      <c r="K111" s="62" t="s">
        <v>61</v>
      </c>
      <c r="L111" s="33"/>
    </row>
    <row r="112" spans="1:12" ht="15" x14ac:dyDescent="0.25">
      <c r="A112" s="17"/>
      <c r="B112" s="13"/>
      <c r="C112" s="6"/>
      <c r="D112" s="14" t="s">
        <v>67</v>
      </c>
      <c r="E112" s="7"/>
      <c r="F112" s="15">
        <v>740</v>
      </c>
      <c r="G112" s="15">
        <f>SUM(G107:G110)</f>
        <v>6.59</v>
      </c>
      <c r="H112" s="15">
        <f>SUM(H107:H110)</f>
        <v>5.79</v>
      </c>
      <c r="I112" s="15">
        <f>SUM(I107:I110)</f>
        <v>43.24</v>
      </c>
      <c r="J112" s="15">
        <f>SUM(J107:J110)</f>
        <v>250.31</v>
      </c>
      <c r="K112" s="18"/>
      <c r="L112" s="15">
        <f>SUM(L107:L109)</f>
        <v>0</v>
      </c>
    </row>
    <row r="113" spans="1:12" ht="15" customHeight="1" thickBot="1" x14ac:dyDescent="0.25">
      <c r="A113" s="21">
        <f>A101</f>
        <v>2</v>
      </c>
      <c r="B113" s="22">
        <v>8</v>
      </c>
      <c r="C113" s="96" t="s">
        <v>4</v>
      </c>
      <c r="D113" s="97"/>
      <c r="E113" s="23"/>
      <c r="F113" s="24">
        <f>F106+F112</f>
        <v>1330</v>
      </c>
      <c r="G113" s="24">
        <f>G106+G112</f>
        <v>16.96</v>
      </c>
      <c r="H113" s="24">
        <f>H106+H112</f>
        <v>12.690000000000001</v>
      </c>
      <c r="I113" s="24">
        <f>I106+I112</f>
        <v>111.6</v>
      </c>
      <c r="J113" s="24">
        <f>J106+J112</f>
        <v>626.41000000000008</v>
      </c>
      <c r="K113" s="24"/>
      <c r="L113" s="24">
        <f>L106+L112</f>
        <v>0</v>
      </c>
    </row>
    <row r="114" spans="1:12" ht="15" x14ac:dyDescent="0.25">
      <c r="A114" s="64">
        <v>2</v>
      </c>
      <c r="B114" s="65">
        <v>9</v>
      </c>
      <c r="C114" s="66" t="s">
        <v>20</v>
      </c>
      <c r="D114" s="39" t="s">
        <v>21</v>
      </c>
      <c r="E114" s="29" t="s">
        <v>91</v>
      </c>
      <c r="F114" s="30">
        <v>200</v>
      </c>
      <c r="G114" s="30">
        <v>15.3</v>
      </c>
      <c r="H114" s="30">
        <v>14.7</v>
      </c>
      <c r="I114" s="30">
        <v>38.6</v>
      </c>
      <c r="J114" s="30">
        <v>348.3</v>
      </c>
      <c r="K114" s="31" t="s">
        <v>92</v>
      </c>
      <c r="L114" s="30"/>
    </row>
    <row r="115" spans="1:12" ht="15" x14ac:dyDescent="0.25">
      <c r="A115" s="16"/>
      <c r="B115" s="11"/>
      <c r="C115" s="8"/>
      <c r="D115" s="5" t="s">
        <v>26</v>
      </c>
      <c r="E115" s="43" t="s">
        <v>101</v>
      </c>
      <c r="F115" s="44">
        <v>80</v>
      </c>
      <c r="G115" s="44">
        <v>1.1000000000000001</v>
      </c>
      <c r="H115" s="61">
        <v>8</v>
      </c>
      <c r="I115" s="44">
        <v>4.8</v>
      </c>
      <c r="J115" s="44">
        <v>96.5</v>
      </c>
      <c r="K115" s="62" t="s">
        <v>49</v>
      </c>
      <c r="L115" s="33"/>
    </row>
    <row r="116" spans="1:12" ht="15" x14ac:dyDescent="0.25">
      <c r="A116" s="16"/>
      <c r="B116" s="11"/>
      <c r="C116" s="8"/>
      <c r="D116" s="42" t="s">
        <v>22</v>
      </c>
      <c r="E116" s="43" t="s">
        <v>38</v>
      </c>
      <c r="F116" s="44">
        <v>200</v>
      </c>
      <c r="G116" s="44">
        <v>0.2</v>
      </c>
      <c r="H116" s="44">
        <v>0</v>
      </c>
      <c r="I116" s="61">
        <v>6.5</v>
      </c>
      <c r="J116" s="61">
        <v>26.8</v>
      </c>
      <c r="K116" s="62" t="s">
        <v>60</v>
      </c>
      <c r="L116" s="33"/>
    </row>
    <row r="117" spans="1:12" ht="15" x14ac:dyDescent="0.25">
      <c r="A117" s="16"/>
      <c r="B117" s="11"/>
      <c r="C117" s="8"/>
      <c r="D117" s="42" t="s">
        <v>23</v>
      </c>
      <c r="E117" s="43" t="s">
        <v>99</v>
      </c>
      <c r="F117" s="44">
        <v>25</v>
      </c>
      <c r="G117" s="44">
        <v>2</v>
      </c>
      <c r="H117" s="44">
        <v>0.4</v>
      </c>
      <c r="I117" s="44">
        <v>10</v>
      </c>
      <c r="J117" s="44">
        <v>51.2</v>
      </c>
      <c r="K117" s="62" t="s">
        <v>61</v>
      </c>
      <c r="L117" s="33"/>
    </row>
    <row r="118" spans="1:12" ht="15" x14ac:dyDescent="0.25">
      <c r="A118" s="16"/>
      <c r="B118" s="11"/>
      <c r="C118" s="8"/>
      <c r="D118" s="42" t="s">
        <v>23</v>
      </c>
      <c r="E118" s="43" t="s">
        <v>37</v>
      </c>
      <c r="F118" s="44">
        <v>45</v>
      </c>
      <c r="G118" s="44">
        <v>2.37</v>
      </c>
      <c r="H118" s="44">
        <v>0.3</v>
      </c>
      <c r="I118" s="44">
        <v>14.75</v>
      </c>
      <c r="J118" s="44">
        <v>70.5</v>
      </c>
      <c r="K118" s="62" t="s">
        <v>61</v>
      </c>
      <c r="L118" s="50"/>
    </row>
    <row r="119" spans="1:12" ht="15" x14ac:dyDescent="0.25">
      <c r="A119" s="17"/>
      <c r="B119" s="13"/>
      <c r="C119" s="6"/>
      <c r="D119" s="14" t="s">
        <v>66</v>
      </c>
      <c r="E119" s="7"/>
      <c r="F119" s="15">
        <f>SUM(F114:F118)</f>
        <v>550</v>
      </c>
      <c r="G119" s="15">
        <f>SUM(G114:G118)</f>
        <v>20.970000000000002</v>
      </c>
      <c r="H119" s="15">
        <f>SUM(H114:H118)</f>
        <v>23.4</v>
      </c>
      <c r="I119" s="15">
        <f>SUM(I114:I118)</f>
        <v>74.650000000000006</v>
      </c>
      <c r="J119" s="15">
        <f>SUM(J114:J118)</f>
        <v>593.30000000000007</v>
      </c>
      <c r="K119" s="18"/>
      <c r="L119" s="15">
        <f>SUM(L114:L118)</f>
        <v>0</v>
      </c>
    </row>
    <row r="120" spans="1:12" ht="13.9" customHeight="1" x14ac:dyDescent="0.25">
      <c r="A120" s="67">
        <f>A114</f>
        <v>2</v>
      </c>
      <c r="B120" s="68">
        <v>9</v>
      </c>
      <c r="C120" s="63" t="s">
        <v>25</v>
      </c>
      <c r="D120" s="42" t="s">
        <v>27</v>
      </c>
      <c r="E120" s="32" t="s">
        <v>83</v>
      </c>
      <c r="F120" s="33">
        <v>250</v>
      </c>
      <c r="G120" s="33">
        <v>6.45</v>
      </c>
      <c r="H120" s="33">
        <v>3.5</v>
      </c>
      <c r="I120" s="33">
        <v>23.13</v>
      </c>
      <c r="J120" s="33">
        <v>149.5</v>
      </c>
      <c r="K120" s="34" t="s">
        <v>84</v>
      </c>
      <c r="L120" s="33"/>
    </row>
    <row r="121" spans="1:12" ht="15" x14ac:dyDescent="0.25">
      <c r="A121" s="16"/>
      <c r="B121" s="11"/>
      <c r="C121" s="8"/>
      <c r="D121" s="42" t="s">
        <v>22</v>
      </c>
      <c r="E121" s="43" t="s">
        <v>38</v>
      </c>
      <c r="F121" s="44">
        <v>200</v>
      </c>
      <c r="G121" s="44">
        <v>0.2</v>
      </c>
      <c r="H121" s="44">
        <v>0</v>
      </c>
      <c r="I121" s="61">
        <v>6.5</v>
      </c>
      <c r="J121" s="61">
        <v>26.8</v>
      </c>
      <c r="K121" s="62" t="s">
        <v>60</v>
      </c>
      <c r="L121" s="33"/>
    </row>
    <row r="122" spans="1:12" ht="15" x14ac:dyDescent="0.25">
      <c r="A122" s="16"/>
      <c r="B122" s="11"/>
      <c r="C122" s="8"/>
      <c r="D122" s="42" t="s">
        <v>23</v>
      </c>
      <c r="E122" s="43" t="s">
        <v>37</v>
      </c>
      <c r="F122" s="44">
        <v>60</v>
      </c>
      <c r="G122" s="44">
        <v>2.37</v>
      </c>
      <c r="H122" s="44">
        <v>0.3</v>
      </c>
      <c r="I122" s="44">
        <v>14.76</v>
      </c>
      <c r="J122" s="44">
        <v>70.5</v>
      </c>
      <c r="K122" s="62" t="s">
        <v>61</v>
      </c>
      <c r="L122" s="33"/>
    </row>
    <row r="123" spans="1:12" ht="15" x14ac:dyDescent="0.25">
      <c r="A123" s="16"/>
      <c r="B123" s="11"/>
      <c r="C123" s="8"/>
      <c r="D123" s="42" t="s">
        <v>23</v>
      </c>
      <c r="E123" s="43" t="s">
        <v>99</v>
      </c>
      <c r="F123" s="44">
        <v>30</v>
      </c>
      <c r="G123" s="44">
        <v>2</v>
      </c>
      <c r="H123" s="44">
        <v>0.4</v>
      </c>
      <c r="I123" s="44">
        <v>10</v>
      </c>
      <c r="J123" s="44">
        <v>51.2</v>
      </c>
      <c r="K123" s="62" t="s">
        <v>61</v>
      </c>
      <c r="L123" s="50"/>
    </row>
    <row r="124" spans="1:12" ht="15" x14ac:dyDescent="0.25">
      <c r="A124" s="16"/>
      <c r="B124" s="11"/>
      <c r="C124" s="8"/>
      <c r="D124" s="42" t="s">
        <v>24</v>
      </c>
      <c r="E124" s="43" t="s">
        <v>100</v>
      </c>
      <c r="F124" s="44">
        <v>120</v>
      </c>
      <c r="G124" s="44">
        <v>0.94</v>
      </c>
      <c r="H124" s="44">
        <v>0.12</v>
      </c>
      <c r="I124" s="44">
        <v>11.75</v>
      </c>
      <c r="J124" s="44">
        <v>47</v>
      </c>
      <c r="K124" s="62" t="s">
        <v>61</v>
      </c>
      <c r="L124" s="50"/>
    </row>
    <row r="125" spans="1:12" ht="15" x14ac:dyDescent="0.25">
      <c r="A125" s="16"/>
      <c r="B125" s="11"/>
      <c r="C125" s="8"/>
      <c r="D125" s="92" t="s">
        <v>97</v>
      </c>
      <c r="E125" s="43" t="s">
        <v>98</v>
      </c>
      <c r="F125" s="44">
        <v>40</v>
      </c>
      <c r="G125" s="44">
        <v>8.26</v>
      </c>
      <c r="H125" s="44">
        <v>3.78</v>
      </c>
      <c r="I125" s="44">
        <v>28.02</v>
      </c>
      <c r="J125" s="44">
        <v>131.9</v>
      </c>
      <c r="K125" s="62" t="s">
        <v>61</v>
      </c>
      <c r="L125" s="50"/>
    </row>
    <row r="126" spans="1:12" ht="15" x14ac:dyDescent="0.25">
      <c r="A126" s="17"/>
      <c r="B126" s="13"/>
      <c r="C126" s="6"/>
      <c r="D126" s="14" t="s">
        <v>67</v>
      </c>
      <c r="E126" s="7"/>
      <c r="F126" s="15">
        <v>700</v>
      </c>
      <c r="G126" s="15">
        <f>SUM(G120:G123)</f>
        <v>11.02</v>
      </c>
      <c r="H126" s="15">
        <f>SUM(H120:H123)</f>
        <v>4.2</v>
      </c>
      <c r="I126" s="15">
        <f>SUM(I120:I123)</f>
        <v>54.39</v>
      </c>
      <c r="J126" s="15">
        <f>SUM(J120:J123)</f>
        <v>298</v>
      </c>
      <c r="K126" s="18"/>
      <c r="L126" s="15">
        <f>SUM(L120:L122)</f>
        <v>0</v>
      </c>
    </row>
    <row r="127" spans="1:12" ht="15" customHeight="1" thickBot="1" x14ac:dyDescent="0.25">
      <c r="A127" s="21">
        <f>A114</f>
        <v>2</v>
      </c>
      <c r="B127" s="22">
        <v>9</v>
      </c>
      <c r="C127" s="96" t="s">
        <v>4</v>
      </c>
      <c r="D127" s="97"/>
      <c r="E127" s="23"/>
      <c r="F127" s="24">
        <f>F119+F126</f>
        <v>1250</v>
      </c>
      <c r="G127" s="24">
        <f>G119+G126</f>
        <v>31.990000000000002</v>
      </c>
      <c r="H127" s="24">
        <f>H119+H126</f>
        <v>27.599999999999998</v>
      </c>
      <c r="I127" s="24">
        <f>I119+I126</f>
        <v>129.04000000000002</v>
      </c>
      <c r="J127" s="24">
        <f>J119+J126</f>
        <v>891.30000000000007</v>
      </c>
      <c r="K127" s="24"/>
      <c r="L127" s="24">
        <f>L119+L126</f>
        <v>0</v>
      </c>
    </row>
    <row r="128" spans="1:12" ht="15" x14ac:dyDescent="0.25">
      <c r="A128" s="64">
        <v>2</v>
      </c>
      <c r="B128" s="65">
        <v>10</v>
      </c>
      <c r="C128" s="66" t="s">
        <v>20</v>
      </c>
      <c r="D128" s="39" t="s">
        <v>27</v>
      </c>
      <c r="E128" s="29" t="s">
        <v>85</v>
      </c>
      <c r="F128" s="30">
        <v>150</v>
      </c>
      <c r="G128" s="30">
        <v>5.4</v>
      </c>
      <c r="H128" s="30">
        <v>4.9000000000000004</v>
      </c>
      <c r="I128" s="30">
        <v>32.799999999999997</v>
      </c>
      <c r="J128" s="30">
        <v>196.8</v>
      </c>
      <c r="K128" s="31" t="s">
        <v>86</v>
      </c>
      <c r="L128" s="30"/>
    </row>
    <row r="129" spans="1:12" ht="15" x14ac:dyDescent="0.25">
      <c r="A129" s="16"/>
      <c r="B129" s="11"/>
      <c r="C129" s="8"/>
      <c r="D129" s="5" t="s">
        <v>28</v>
      </c>
      <c r="E129" s="32" t="s">
        <v>93</v>
      </c>
      <c r="F129" s="33">
        <v>80</v>
      </c>
      <c r="G129" s="38">
        <v>14</v>
      </c>
      <c r="H129" s="33">
        <v>13.2</v>
      </c>
      <c r="I129" s="38">
        <v>13</v>
      </c>
      <c r="J129" s="33">
        <v>231.3</v>
      </c>
      <c r="K129" s="34" t="s">
        <v>94</v>
      </c>
      <c r="L129" s="33"/>
    </row>
    <row r="130" spans="1:12" ht="15" x14ac:dyDescent="0.25">
      <c r="A130" s="16"/>
      <c r="B130" s="11"/>
      <c r="C130" s="8"/>
      <c r="D130" s="5" t="s">
        <v>26</v>
      </c>
      <c r="E130" s="32" t="s">
        <v>77</v>
      </c>
      <c r="F130" s="33">
        <v>80</v>
      </c>
      <c r="G130" s="33">
        <v>0.8</v>
      </c>
      <c r="H130" s="33">
        <v>7.1</v>
      </c>
      <c r="I130" s="33">
        <v>5.5</v>
      </c>
      <c r="J130" s="33">
        <v>89.5</v>
      </c>
      <c r="K130" s="34" t="s">
        <v>78</v>
      </c>
      <c r="L130" s="33"/>
    </row>
    <row r="131" spans="1:12" ht="15" x14ac:dyDescent="0.25">
      <c r="A131" s="16"/>
      <c r="B131" s="11"/>
      <c r="C131" s="8"/>
      <c r="D131" s="42" t="s">
        <v>22</v>
      </c>
      <c r="E131" s="43" t="s">
        <v>38</v>
      </c>
      <c r="F131" s="44">
        <v>200</v>
      </c>
      <c r="G131" s="44">
        <v>0.2</v>
      </c>
      <c r="H131" s="44">
        <v>0</v>
      </c>
      <c r="I131" s="61">
        <v>6.5</v>
      </c>
      <c r="J131" s="61">
        <v>26.8</v>
      </c>
      <c r="K131" s="62" t="s">
        <v>60</v>
      </c>
      <c r="L131" s="33"/>
    </row>
    <row r="132" spans="1:12" ht="15" x14ac:dyDescent="0.25">
      <c r="A132" s="16"/>
      <c r="B132" s="11"/>
      <c r="C132" s="8"/>
      <c r="D132" s="42" t="s">
        <v>23</v>
      </c>
      <c r="E132" s="43" t="s">
        <v>37</v>
      </c>
      <c r="F132" s="44">
        <v>45</v>
      </c>
      <c r="G132" s="44">
        <v>2.37</v>
      </c>
      <c r="H132" s="44">
        <v>0.3</v>
      </c>
      <c r="I132" s="44">
        <v>14.76</v>
      </c>
      <c r="J132" s="44">
        <v>70.5</v>
      </c>
      <c r="K132" s="62" t="s">
        <v>61</v>
      </c>
      <c r="L132" s="33"/>
    </row>
    <row r="133" spans="1:12" ht="15" x14ac:dyDescent="0.25">
      <c r="A133" s="16"/>
      <c r="B133" s="11"/>
      <c r="C133" s="8"/>
      <c r="D133" s="42" t="s">
        <v>23</v>
      </c>
      <c r="E133" s="43" t="s">
        <v>99</v>
      </c>
      <c r="F133" s="44">
        <v>25</v>
      </c>
      <c r="G133" s="44">
        <v>2</v>
      </c>
      <c r="H133" s="44">
        <v>0.4</v>
      </c>
      <c r="I133" s="44">
        <v>10</v>
      </c>
      <c r="J133" s="44">
        <v>51.2</v>
      </c>
      <c r="K133" s="62" t="s">
        <v>61</v>
      </c>
      <c r="L133" s="50"/>
    </row>
    <row r="134" spans="1:12" ht="15.75" customHeight="1" x14ac:dyDescent="0.25">
      <c r="A134" s="17"/>
      <c r="B134" s="13"/>
      <c r="C134" s="6"/>
      <c r="D134" s="14" t="s">
        <v>66</v>
      </c>
      <c r="E134" s="7"/>
      <c r="F134" s="15">
        <f>SUM(F128:F133)</f>
        <v>580</v>
      </c>
      <c r="G134" s="15">
        <f>SUM(G128:G133)</f>
        <v>24.77</v>
      </c>
      <c r="H134" s="15">
        <f>SUM(H128:H133)</f>
        <v>25.900000000000002</v>
      </c>
      <c r="I134" s="15">
        <f>SUM(I128:I133)</f>
        <v>82.56</v>
      </c>
      <c r="J134" s="15">
        <f>SUM(J128:J133)</f>
        <v>666.1</v>
      </c>
      <c r="K134" s="18"/>
      <c r="L134" s="15">
        <f>SUM(L128:L133)</f>
        <v>0</v>
      </c>
    </row>
    <row r="135" spans="1:12" ht="15" x14ac:dyDescent="0.25">
      <c r="A135" s="67">
        <f>A128</f>
        <v>2</v>
      </c>
      <c r="B135" s="68">
        <v>10</v>
      </c>
      <c r="C135" s="63" t="s">
        <v>25</v>
      </c>
      <c r="D135" s="42" t="s">
        <v>42</v>
      </c>
      <c r="E135" s="32" t="s">
        <v>95</v>
      </c>
      <c r="F135" s="33">
        <v>250</v>
      </c>
      <c r="G135" s="33">
        <v>5.8</v>
      </c>
      <c r="H135" s="33">
        <v>4.0999999999999996</v>
      </c>
      <c r="I135" s="33">
        <v>14.3</v>
      </c>
      <c r="J135" s="33">
        <v>116.75</v>
      </c>
      <c r="K135" s="34" t="s">
        <v>96</v>
      </c>
      <c r="L135" s="33"/>
    </row>
    <row r="136" spans="1:12" ht="15" x14ac:dyDescent="0.25">
      <c r="A136" s="16"/>
      <c r="B136" s="11"/>
      <c r="C136" s="8"/>
      <c r="D136" s="42" t="s">
        <v>22</v>
      </c>
      <c r="E136" s="43" t="s">
        <v>38</v>
      </c>
      <c r="F136" s="44">
        <v>200</v>
      </c>
      <c r="G136" s="44">
        <v>0.2</v>
      </c>
      <c r="H136" s="44">
        <v>0</v>
      </c>
      <c r="I136" s="61">
        <v>6.5</v>
      </c>
      <c r="J136" s="61">
        <v>26.8</v>
      </c>
      <c r="K136" s="62" t="s">
        <v>60</v>
      </c>
      <c r="L136" s="33"/>
    </row>
    <row r="137" spans="1:12" ht="15" x14ac:dyDescent="0.25">
      <c r="A137" s="16"/>
      <c r="B137" s="11"/>
      <c r="C137" s="8"/>
      <c r="D137" s="42" t="s">
        <v>23</v>
      </c>
      <c r="E137" s="43" t="s">
        <v>37</v>
      </c>
      <c r="F137" s="44">
        <v>60</v>
      </c>
      <c r="G137" s="44">
        <v>2.37</v>
      </c>
      <c r="H137" s="44">
        <v>0.3</v>
      </c>
      <c r="I137" s="44">
        <v>14.76</v>
      </c>
      <c r="J137" s="44">
        <v>70.5</v>
      </c>
      <c r="K137" s="62" t="s">
        <v>61</v>
      </c>
      <c r="L137" s="33"/>
    </row>
    <row r="138" spans="1:12" ht="15" x14ac:dyDescent="0.25">
      <c r="A138" s="16"/>
      <c r="B138" s="11"/>
      <c r="C138" s="8"/>
      <c r="D138" s="42" t="s">
        <v>23</v>
      </c>
      <c r="E138" s="43" t="s">
        <v>99</v>
      </c>
      <c r="F138" s="44">
        <v>30</v>
      </c>
      <c r="G138" s="44">
        <v>2</v>
      </c>
      <c r="H138" s="44">
        <v>0.4</v>
      </c>
      <c r="I138" s="44">
        <v>10</v>
      </c>
      <c r="J138" s="44">
        <v>51.2</v>
      </c>
      <c r="K138" s="62" t="s">
        <v>61</v>
      </c>
      <c r="L138" s="50"/>
    </row>
    <row r="139" spans="1:12" ht="15" x14ac:dyDescent="0.25">
      <c r="A139" s="16"/>
      <c r="B139" s="11"/>
      <c r="C139" s="8"/>
      <c r="D139" s="42" t="s">
        <v>45</v>
      </c>
      <c r="E139" s="43" t="s">
        <v>46</v>
      </c>
      <c r="F139" s="44">
        <v>200</v>
      </c>
      <c r="G139" s="44">
        <v>0</v>
      </c>
      <c r="H139" s="44">
        <v>0</v>
      </c>
      <c r="I139" s="44">
        <v>11.2</v>
      </c>
      <c r="J139" s="44">
        <v>45</v>
      </c>
      <c r="K139" s="62" t="s">
        <v>61</v>
      </c>
      <c r="L139" s="33"/>
    </row>
    <row r="140" spans="1:12" ht="15" x14ac:dyDescent="0.25">
      <c r="A140" s="17"/>
      <c r="B140" s="13"/>
      <c r="C140" s="6"/>
      <c r="D140" s="14" t="s">
        <v>67</v>
      </c>
      <c r="E140" s="7"/>
      <c r="F140" s="15">
        <v>740</v>
      </c>
      <c r="G140" s="15">
        <f>SUM(G135:G138)</f>
        <v>10.370000000000001</v>
      </c>
      <c r="H140" s="15">
        <f>SUM(H135:H138)</f>
        <v>4.8</v>
      </c>
      <c r="I140" s="15">
        <f>SUM(I135:I138)</f>
        <v>45.56</v>
      </c>
      <c r="J140" s="15">
        <f>SUM(J135:J138)</f>
        <v>265.25</v>
      </c>
      <c r="K140" s="18"/>
      <c r="L140" s="15">
        <f>SUM(L135:L137)</f>
        <v>0</v>
      </c>
    </row>
    <row r="141" spans="1:12" ht="15" customHeight="1" thickBot="1" x14ac:dyDescent="0.25">
      <c r="A141" s="21">
        <f>A128</f>
        <v>2</v>
      </c>
      <c r="B141" s="22">
        <f>B128</f>
        <v>10</v>
      </c>
      <c r="C141" s="96" t="s">
        <v>4</v>
      </c>
      <c r="D141" s="97"/>
      <c r="E141" s="23"/>
      <c r="F141" s="24">
        <f>F134+F140</f>
        <v>1320</v>
      </c>
      <c r="G141" s="24">
        <f>G134+G140</f>
        <v>35.14</v>
      </c>
      <c r="H141" s="24">
        <f>H134+H140</f>
        <v>30.700000000000003</v>
      </c>
      <c r="I141" s="24">
        <f>I134+I140</f>
        <v>128.12</v>
      </c>
      <c r="J141" s="24">
        <f>J134+J140</f>
        <v>931.35</v>
      </c>
      <c r="K141" s="24"/>
      <c r="L141" s="24">
        <f>L134+L140</f>
        <v>0</v>
      </c>
    </row>
    <row r="142" spans="1:12" ht="13.5" customHeight="1" thickBot="1" x14ac:dyDescent="0.25">
      <c r="A142" s="19"/>
      <c r="B142" s="20"/>
      <c r="C142" s="93" t="s">
        <v>5</v>
      </c>
      <c r="D142" s="94"/>
      <c r="E142" s="95"/>
      <c r="F142" s="26">
        <f>(F18+F31+F45+F58+F73+F86+F100+F113+F127+F141)/(IF(F18=0,0,1)+IF(F31=0,0,1)+IF(F45=0,0,1)+IF(F58=0,0,1)+IF(F73=0,0,1)+IF(F86=0,0,1)+IF(F100=0,0,1)+IF(F113=0,0,1)+IF(F127=0,0,1)+IF(F141=0,0,1))</f>
        <v>1292</v>
      </c>
      <c r="G142" s="26">
        <f>(G18+G31+G45+G58+G73+G86+G100+G113+G127+G141)/(IF(G18=0,0,1)+IF(G31=0,0,1)+IF(G45=0,0,1)+IF(G58=0,0,1)+IF(G73=0,0,1)+IF(G86=0,0,1)+IF(G100=0,0,1)+IF(G113=0,0,1)+IF(G127=0,0,1)+IF(G141=0,0,1))</f>
        <v>29.524999999999999</v>
      </c>
      <c r="H142" s="26">
        <f>(H18+H31+H45+H58+H73+H86+H100+H113+H127+H141)/(IF(H18=0,0,1)+IF(H31=0,0,1)+IF(H45=0,0,1)+IF(H58=0,0,1)+IF(H73=0,0,1)+IF(H86=0,0,1)+IF(H100=0,0,1)+IF(H113=0,0,1)+IF(H127=0,0,1)+IF(H141=0,0,1))</f>
        <v>22.937000000000001</v>
      </c>
      <c r="I142" s="26">
        <f>(I18+I31+I45+I58+I73+I86+I100+I113+I127+I141)/(IF(I18=0,0,1)+IF(I31=0,0,1)+IF(I45=0,0,1)+IF(I58=0,0,1)+IF(I73=0,0,1)+IF(I86=0,0,1)+IF(I100=0,0,1)+IF(I113=0,0,1)+IF(I127=0,0,1)+IF(I141=0,0,1))</f>
        <v>119.68400000000001</v>
      </c>
      <c r="J142" s="26">
        <f>(J18+J31+J45+J58+J73+J86+J100+J113+J127+J141)/(IF(J18=0,0,1)+IF(J31=0,0,1)+IF(J45=0,0,1)+IF(J58=0,0,1)+IF(J73=0,0,1)+IF(J86=0,0,1)+IF(J100=0,0,1)+IF(J113=0,0,1)+IF(J127=0,0,1)+IF(J141=0,0,1))</f>
        <v>791.94299999999998</v>
      </c>
      <c r="K142" s="26"/>
      <c r="L142" s="26"/>
    </row>
  </sheetData>
  <mergeCells count="12">
    <mergeCell ref="C1:E1"/>
    <mergeCell ref="H1:L1"/>
    <mergeCell ref="H2:L2"/>
    <mergeCell ref="C58:D58"/>
    <mergeCell ref="C18:D18"/>
    <mergeCell ref="C45:D45"/>
    <mergeCell ref="C31:D31"/>
    <mergeCell ref="C142:E142"/>
    <mergeCell ref="C141:D141"/>
    <mergeCell ref="C100:D100"/>
    <mergeCell ref="C113:D113"/>
    <mergeCell ref="C127:D127"/>
  </mergeCells>
  <pageMargins left="0" right="0" top="0" bottom="0" header="0" footer="0"/>
  <pageSetup paperSize="9" scale="9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2024-11-30T14:47:40Z</cp:lastPrinted>
  <dcterms:created xsi:type="dcterms:W3CDTF">2022-05-16T14:23:56Z</dcterms:created>
  <dcterms:modified xsi:type="dcterms:W3CDTF">2024-12-15T09:54:58Z</dcterms:modified>
</cp:coreProperties>
</file>