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0730" windowHeight="11760"/>
  </bookViews>
  <sheets>
    <sheet name="Лист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22" i="1" l="1"/>
  <c r="I122" i="1"/>
  <c r="H122" i="1"/>
  <c r="G122" i="1"/>
  <c r="F122" i="1"/>
  <c r="J109" i="1"/>
  <c r="I109" i="1"/>
  <c r="H109" i="1"/>
  <c r="G109" i="1"/>
  <c r="F109" i="1"/>
  <c r="J97" i="1"/>
  <c r="I97" i="1"/>
  <c r="H97" i="1"/>
  <c r="G97" i="1"/>
  <c r="F97" i="1"/>
  <c r="J86" i="1"/>
  <c r="I86" i="1"/>
  <c r="H86" i="1"/>
  <c r="G86" i="1"/>
  <c r="F86" i="1"/>
  <c r="J74" i="1"/>
  <c r="I74" i="1"/>
  <c r="H74" i="1"/>
  <c r="G74" i="1"/>
  <c r="F74" i="1"/>
  <c r="J63" i="1"/>
  <c r="I63" i="1"/>
  <c r="H63" i="1"/>
  <c r="G63" i="1"/>
  <c r="F63" i="1"/>
  <c r="J50" i="1"/>
  <c r="I50" i="1"/>
  <c r="H50" i="1"/>
  <c r="G50" i="1"/>
  <c r="F50" i="1"/>
  <c r="J39" i="1"/>
  <c r="I39" i="1"/>
  <c r="H39" i="1"/>
  <c r="G39" i="1"/>
  <c r="F39" i="1"/>
  <c r="F10" i="1"/>
  <c r="J26" i="1"/>
  <c r="I26" i="1"/>
  <c r="H26" i="1"/>
  <c r="G26" i="1"/>
  <c r="F26" i="1"/>
  <c r="F15" i="1"/>
  <c r="L26" i="1"/>
  <c r="J15" i="1"/>
  <c r="I15" i="1"/>
  <c r="H15" i="1"/>
  <c r="G15" i="1"/>
  <c r="F27" i="1" l="1"/>
  <c r="A118" i="1"/>
  <c r="B118" i="1"/>
  <c r="F117" i="1"/>
  <c r="G117" i="1"/>
  <c r="H117" i="1"/>
  <c r="I117" i="1"/>
  <c r="J117" i="1"/>
  <c r="L117" i="1"/>
  <c r="J34" i="1"/>
  <c r="I34" i="1"/>
  <c r="H34" i="1"/>
  <c r="G34" i="1"/>
  <c r="F34" i="1"/>
  <c r="J21" i="1"/>
  <c r="J27" i="1" s="1"/>
  <c r="I21" i="1"/>
  <c r="I27" i="1" s="1"/>
  <c r="H21" i="1"/>
  <c r="H27" i="1" s="1"/>
  <c r="G21" i="1"/>
  <c r="G27" i="1" s="1"/>
  <c r="F21" i="1"/>
  <c r="J10" i="1" l="1"/>
  <c r="I10" i="1"/>
  <c r="H10" i="1"/>
  <c r="G10" i="1"/>
  <c r="G16" i="1" l="1"/>
  <c r="H16" i="1"/>
  <c r="I16" i="1"/>
  <c r="F16" i="1"/>
  <c r="J16" i="1"/>
  <c r="B123" i="1"/>
  <c r="A123" i="1"/>
  <c r="L122" i="1"/>
  <c r="L123" i="1" s="1"/>
  <c r="J123" i="1"/>
  <c r="I123" i="1"/>
  <c r="H123" i="1"/>
  <c r="G123" i="1"/>
  <c r="F123" i="1"/>
  <c r="B110" i="1"/>
  <c r="A110" i="1"/>
  <c r="L109" i="1"/>
  <c r="B105" i="1"/>
  <c r="A105" i="1"/>
  <c r="L104" i="1"/>
  <c r="L110" i="1" s="1"/>
  <c r="J104" i="1"/>
  <c r="I104" i="1"/>
  <c r="H104" i="1"/>
  <c r="G104" i="1"/>
  <c r="F104" i="1"/>
  <c r="B98" i="1"/>
  <c r="A98" i="1"/>
  <c r="L97" i="1"/>
  <c r="B93" i="1"/>
  <c r="A93" i="1"/>
  <c r="L92" i="1"/>
  <c r="L98" i="1" s="1"/>
  <c r="J92" i="1"/>
  <c r="I92" i="1"/>
  <c r="H92" i="1"/>
  <c r="G92" i="1"/>
  <c r="F92" i="1"/>
  <c r="B87" i="1"/>
  <c r="A87" i="1"/>
  <c r="L86" i="1"/>
  <c r="B82" i="1"/>
  <c r="A82" i="1"/>
  <c r="L81" i="1"/>
  <c r="L87" i="1" s="1"/>
  <c r="J81" i="1"/>
  <c r="I81" i="1"/>
  <c r="H81" i="1"/>
  <c r="G81" i="1"/>
  <c r="F81" i="1"/>
  <c r="B75" i="1"/>
  <c r="A75" i="1"/>
  <c r="L74" i="1"/>
  <c r="B70" i="1"/>
  <c r="A70" i="1"/>
  <c r="L69" i="1"/>
  <c r="L75" i="1" s="1"/>
  <c r="J69" i="1"/>
  <c r="I69" i="1"/>
  <c r="H69" i="1"/>
  <c r="G69" i="1"/>
  <c r="F69" i="1"/>
  <c r="B64" i="1"/>
  <c r="A64" i="1"/>
  <c r="L63" i="1"/>
  <c r="B59" i="1"/>
  <c r="A59" i="1"/>
  <c r="L58" i="1"/>
  <c r="J58" i="1"/>
  <c r="I58" i="1"/>
  <c r="H58" i="1"/>
  <c r="G58" i="1"/>
  <c r="F58" i="1"/>
  <c r="B51" i="1"/>
  <c r="A51" i="1"/>
  <c r="L50" i="1"/>
  <c r="B46" i="1"/>
  <c r="A46" i="1"/>
  <c r="L45" i="1"/>
  <c r="L51" i="1" s="1"/>
  <c r="J45" i="1"/>
  <c r="I45" i="1"/>
  <c r="H45" i="1"/>
  <c r="G45" i="1"/>
  <c r="F45" i="1"/>
  <c r="B40" i="1"/>
  <c r="A40" i="1"/>
  <c r="L39" i="1"/>
  <c r="B35" i="1"/>
  <c r="A35" i="1"/>
  <c r="L34" i="1"/>
  <c r="L40" i="1" s="1"/>
  <c r="B27" i="1"/>
  <c r="A27" i="1"/>
  <c r="L27" i="1"/>
  <c r="B22" i="1"/>
  <c r="A22" i="1"/>
  <c r="B16" i="1"/>
  <c r="A16" i="1"/>
  <c r="B11" i="1"/>
  <c r="A11" i="1"/>
  <c r="L10" i="1"/>
  <c r="L16" i="1" s="1"/>
  <c r="L64" i="1" l="1"/>
  <c r="I110" i="1"/>
  <c r="J110" i="1"/>
  <c r="H110" i="1"/>
  <c r="G110" i="1"/>
  <c r="F110" i="1"/>
  <c r="J98" i="1"/>
  <c r="I98" i="1"/>
  <c r="H98" i="1"/>
  <c r="G98" i="1"/>
  <c r="F98" i="1"/>
  <c r="J87" i="1"/>
  <c r="I87" i="1"/>
  <c r="H87" i="1"/>
  <c r="G87" i="1"/>
  <c r="F87" i="1"/>
  <c r="J75" i="1"/>
  <c r="I75" i="1"/>
  <c r="H75" i="1"/>
  <c r="G75" i="1"/>
  <c r="F75" i="1"/>
  <c r="J64" i="1"/>
  <c r="I64" i="1"/>
  <c r="H64" i="1"/>
  <c r="G64" i="1"/>
  <c r="F64" i="1"/>
  <c r="J51" i="1"/>
  <c r="I51" i="1"/>
  <c r="H51" i="1"/>
  <c r="G51" i="1"/>
  <c r="F51" i="1"/>
  <c r="I40" i="1"/>
  <c r="J40" i="1"/>
  <c r="H40" i="1"/>
  <c r="G40" i="1"/>
  <c r="F40" i="1"/>
  <c r="G124" i="1" l="1"/>
  <c r="F124" i="1"/>
  <c r="J124" i="1"/>
  <c r="I124" i="1"/>
  <c r="H124" i="1"/>
</calcChain>
</file>

<file path=xl/sharedStrings.xml><?xml version="1.0" encoding="utf-8"?>
<sst xmlns="http://schemas.openxmlformats.org/spreadsheetml/2006/main" count="339" uniqueCount="99">
  <si>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</si>
  <si>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</si>
  <si>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</si>
  <si>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</si>
  <si>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</si>
  <si>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</si>
  <si>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</si>
  <si>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</si>
  <si>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</si>
  <si>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</si>
  <si>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</si>
  <si>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</si>
  <si>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</si>
  <si>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</si>
  <si>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</si>
  <si>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</si>
  <si>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</si>
  <si>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</si>
  <si>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</si>
  <si>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</si>
  <si>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</si>
  <si>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</si>
  <si>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</si>
  <si>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</si>
  <si>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</si>
  <si>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</si>
  <si>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</si>
  <si>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</si>
  <si>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</si>
  <si>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</si>
  <si>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</si>
  <si>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</si>
  <si>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</si>
  <si>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</si>
  <si>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</si>
  <si>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</si>
  <si>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</si>
  <si>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Хлеб пшеничный</t>
  </si>
  <si>
    <t>Чай с сахаром</t>
  </si>
  <si>
    <t>Рагу из овощей</t>
  </si>
  <si>
    <t>МБОУ "СОШ п. Молодежный"</t>
  </si>
  <si>
    <t>О. В. Нечепурнова</t>
  </si>
  <si>
    <t>гор. блюдо</t>
  </si>
  <si>
    <t>Суп картофельный с рисом на м/к бльоне</t>
  </si>
  <si>
    <t>гор. напиток</t>
  </si>
  <si>
    <t>сок</t>
  </si>
  <si>
    <t>Сок натуральный (0,2)</t>
  </si>
  <si>
    <t>Каша гречневая рассыпчатая на сливочном масле</t>
  </si>
  <si>
    <t>Салат из белокочанной капусты с оркоью и яблоками</t>
  </si>
  <si>
    <t>54-9з</t>
  </si>
  <si>
    <t>Суп из овощей с мясными фрикадельками</t>
  </si>
  <si>
    <t>54-5с</t>
  </si>
  <si>
    <t>Суп гороховый на м/к бульоне</t>
  </si>
  <si>
    <t>54-8с</t>
  </si>
  <si>
    <t xml:space="preserve">Каша вязкая молочная пшенная </t>
  </si>
  <si>
    <t>54-6к</t>
  </si>
  <si>
    <t>54-4г</t>
  </si>
  <si>
    <t>54-9г</t>
  </si>
  <si>
    <t>Гуляш из говядины</t>
  </si>
  <si>
    <t>54-2м</t>
  </si>
  <si>
    <t>54-2гн</t>
  </si>
  <si>
    <t>пром.</t>
  </si>
  <si>
    <t xml:space="preserve">хлеб </t>
  </si>
  <si>
    <t>Каша жидкая молочная рисовая</t>
  </si>
  <si>
    <t>54-25к</t>
  </si>
  <si>
    <t>Яблоки</t>
  </si>
  <si>
    <t>итого завтрак:</t>
  </si>
  <si>
    <t>итого обед:</t>
  </si>
  <si>
    <t>Щи из свежей капусты с картофелем на м/к бульоне</t>
  </si>
  <si>
    <t>54-1с</t>
  </si>
  <si>
    <t>Картофель отварной</t>
  </si>
  <si>
    <t>54-10г</t>
  </si>
  <si>
    <t>1 гор.блюдо</t>
  </si>
  <si>
    <t>2 гор. Блюдо</t>
  </si>
  <si>
    <t>Закуска</t>
  </si>
  <si>
    <t>Котлета рыбная (минтай)</t>
  </si>
  <si>
    <t>53-3р</t>
  </si>
  <si>
    <t>Винегрет с растительным маслом</t>
  </si>
  <si>
    <t>54-16з</t>
  </si>
  <si>
    <t>Супкрестьянский с крупой на м/к бульоне</t>
  </si>
  <si>
    <t>54-10с</t>
  </si>
  <si>
    <t>Каша "Дружба"</t>
  </si>
  <si>
    <t>54-16к</t>
  </si>
  <si>
    <t>Суп картофельный с макаронными изделиями на м/к бльоне</t>
  </si>
  <si>
    <t>54-7с</t>
  </si>
  <si>
    <t>Макароны отварные</t>
  </si>
  <si>
    <t>54-1г</t>
  </si>
  <si>
    <t>Бефстроганов из отварной говядины</t>
  </si>
  <si>
    <t>54-1м</t>
  </si>
  <si>
    <t>Каша жидкая молочная манная</t>
  </si>
  <si>
    <t>54-27к</t>
  </si>
  <si>
    <t>Плов из отварной говядины</t>
  </si>
  <si>
    <t>54-11м</t>
  </si>
  <si>
    <t>Котлета из говядины</t>
  </si>
  <si>
    <t>54-4м</t>
  </si>
  <si>
    <t>Суп картофельный с клецками на м/к бульоне</t>
  </si>
  <si>
    <t>54-6с</t>
  </si>
  <si>
    <t>молоко</t>
  </si>
  <si>
    <t>Молоко (0,2)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</si>
</sst>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/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/>
    <xf numFmtId="0" fontId="2" fillId="4" borderId="2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/>
    <xf numFmtId="0" fontId="2" fillId="0" borderId="1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0" fillId="0" borderId="6" xfId="0" applyFill="1" applyBorder="1"/>
    <xf numFmtId="0" fontId="2" fillId="0" borderId="2" xfId="0" applyFont="1" applyFill="1" applyBorder="1" applyAlignment="1" applyProtection="1">
      <alignment horizontal="center" vertical="top" wrapText="1"/>
      <protection locked="0"/>
    </xf>
    <xf numFmtId="0" fontId="2" fillId="0" borderId="18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0" fillId="0" borderId="4" xfId="0" applyFill="1" applyBorder="1"/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2" fontId="2" fillId="4" borderId="2" xfId="0" applyNumberFormat="1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0" fillId="4" borderId="5" xfId="0" applyFill="1" applyBorder="1"/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0" fillId="4" borderId="14" xfId="0" applyFill="1" applyBorder="1"/>
    <xf numFmtId="0" fontId="2" fillId="4" borderId="19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17" xfId="0" applyNumberFormat="1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0" fontId="2" fillId="5" borderId="20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3" xfId="0" applyFont="1" applyFill="1" applyBorder="1" applyAlignment="1">
      <alignment vertical="top" wrapText="1"/>
    </xf>
    <xf numFmtId="0" fontId="2" fillId="5" borderId="3" xfId="0" applyFont="1" applyFill="1" applyBorder="1" applyAlignment="1">
      <alignment horizontal="center" vertical="top" wrapTex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4" borderId="4" xfId="0" applyFill="1" applyBorder="1"/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2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Fill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 wrapText="1"/>
    </xf>
    <xf numFmtId="0" fontId="1" fillId="5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4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vertical="center" wrapText="1"/>
    </xf>
    <xf numFmtId="0" fontId="1" fillId="3" borderId="22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9D7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4"/>
  <sheetViews>
    <sheetView tabSelected="1" workbookViewId="0">
      <pane xSplit="4" ySplit="5" topLeftCell="E108" activePane="bottomRight" state="frozen"/>
      <selection pane="topRight" activeCell="E1" sqref="E1"/>
      <selection pane="bottomLeft" activeCell="A6" sqref="A6"/>
      <selection pane="bottomRight" activeCell="I111" sqref="I111:I12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4.85546875" style="1" customWidth="1"/>
    <col min="5" max="5" width="54" style="2" customWidth="1"/>
    <col min="6" max="6" width="11" style="2" customWidth="1"/>
    <col min="7" max="7" width="10" style="2" customWidth="1"/>
    <col min="8" max="8" width="7.5703125" style="2" customWidth="1"/>
    <col min="9" max="10" width="8.140625" style="2" customWidth="1"/>
    <col min="11" max="11" width="10" style="2" customWidth="1"/>
    <col min="12" max="16384" width="9.140625" style="2"/>
  </cols>
  <sheetData>
    <row r="1" spans="1:12" ht="14.45" customHeight="1" x14ac:dyDescent="0.25">
      <c r="A1" s="1" t="s">
        <v>7</v>
      </c>
      <c r="C1" s="95" t="s">
        <v>40</v>
      </c>
      <c r="D1" s="96"/>
      <c r="E1" s="96"/>
      <c r="F1" s="9" t="s">
        <v>16</v>
      </c>
      <c r="G1" s="2" t="s">
        <v>17</v>
      </c>
      <c r="H1" s="97" t="s">
        <v>36</v>
      </c>
      <c r="I1" s="97"/>
      <c r="J1" s="97"/>
      <c r="K1" s="97"/>
      <c r="L1" s="97"/>
    </row>
    <row r="2" spans="1:12" ht="17.45" customHeight="1" x14ac:dyDescent="0.2">
      <c r="A2" s="27" t="s">
        <v>6</v>
      </c>
      <c r="C2" s="2"/>
      <c r="G2" s="2" t="s">
        <v>18</v>
      </c>
      <c r="H2" s="97" t="s">
        <v>41</v>
      </c>
      <c r="I2" s="97"/>
      <c r="J2" s="97"/>
      <c r="K2" s="97"/>
      <c r="L2" s="97"/>
    </row>
    <row r="3" spans="1:12" ht="17.25" customHeight="1" x14ac:dyDescent="0.2">
      <c r="A3" s="4" t="s">
        <v>8</v>
      </c>
      <c r="C3" s="2"/>
      <c r="D3" s="3"/>
      <c r="E3" s="28" t="s">
        <v>9</v>
      </c>
      <c r="G3" s="2" t="s">
        <v>19</v>
      </c>
      <c r="H3" s="36">
        <v>31</v>
      </c>
      <c r="I3" s="36">
        <v>8</v>
      </c>
      <c r="J3" s="36">
        <v>2024</v>
      </c>
      <c r="K3" s="37"/>
    </row>
    <row r="4" spans="1:12" x14ac:dyDescent="0.2">
      <c r="C4" s="2"/>
      <c r="D4" s="4"/>
      <c r="H4" s="35" t="s">
        <v>33</v>
      </c>
      <c r="I4" s="35" t="s">
        <v>34</v>
      </c>
      <c r="J4" s="35" t="s">
        <v>35</v>
      </c>
    </row>
    <row r="5" spans="1:12" ht="33.75" x14ac:dyDescent="0.2">
      <c r="A5" s="77" t="s">
        <v>14</v>
      </c>
      <c r="B5" s="78" t="s">
        <v>15</v>
      </c>
      <c r="C5" s="79" t="s">
        <v>0</v>
      </c>
      <c r="D5" s="79" t="s">
        <v>13</v>
      </c>
      <c r="E5" s="79" t="s">
        <v>12</v>
      </c>
      <c r="F5" s="79" t="s">
        <v>31</v>
      </c>
      <c r="G5" s="79" t="s">
        <v>1</v>
      </c>
      <c r="H5" s="79" t="s">
        <v>2</v>
      </c>
      <c r="I5" s="79" t="s">
        <v>3</v>
      </c>
      <c r="J5" s="79" t="s">
        <v>10</v>
      </c>
      <c r="K5" s="80" t="s">
        <v>11</v>
      </c>
      <c r="L5" s="79" t="s">
        <v>32</v>
      </c>
    </row>
    <row r="6" spans="1:12" s="46" customFormat="1" ht="15" x14ac:dyDescent="0.25">
      <c r="A6" s="64">
        <v>1</v>
      </c>
      <c r="B6" s="65">
        <v>1</v>
      </c>
      <c r="C6" s="66" t="s">
        <v>20</v>
      </c>
      <c r="D6" s="39" t="s">
        <v>21</v>
      </c>
      <c r="E6" s="40" t="s">
        <v>54</v>
      </c>
      <c r="F6" s="41">
        <v>200</v>
      </c>
      <c r="G6" s="41">
        <v>8.3000000000000007</v>
      </c>
      <c r="H6" s="41">
        <v>10.199999999999999</v>
      </c>
      <c r="I6" s="41">
        <v>37.6</v>
      </c>
      <c r="J6" s="41">
        <v>274.89999999999998</v>
      </c>
      <c r="K6" s="60" t="s">
        <v>55</v>
      </c>
      <c r="L6" s="45"/>
    </row>
    <row r="7" spans="1:12" s="46" customFormat="1" ht="15" x14ac:dyDescent="0.25">
      <c r="A7" s="47"/>
      <c r="B7" s="48"/>
      <c r="C7" s="49"/>
      <c r="D7" s="42" t="s">
        <v>22</v>
      </c>
      <c r="E7" s="43" t="s">
        <v>38</v>
      </c>
      <c r="F7" s="44">
        <v>200</v>
      </c>
      <c r="G7" s="44">
        <v>0.2</v>
      </c>
      <c r="H7" s="44">
        <v>0</v>
      </c>
      <c r="I7" s="61">
        <v>6.5</v>
      </c>
      <c r="J7" s="61">
        <v>26.8</v>
      </c>
      <c r="K7" s="62" t="s">
        <v>60</v>
      </c>
      <c r="L7" s="50"/>
    </row>
    <row r="8" spans="1:12" s="46" customFormat="1" ht="15" x14ac:dyDescent="0.25">
      <c r="A8" s="47"/>
      <c r="B8" s="48"/>
      <c r="C8" s="49"/>
      <c r="D8" s="42" t="s">
        <v>23</v>
      </c>
      <c r="E8" s="43" t="s">
        <v>37</v>
      </c>
      <c r="F8" s="44">
        <v>30</v>
      </c>
      <c r="G8" s="44">
        <v>2.37</v>
      </c>
      <c r="H8" s="44">
        <v>0.3</v>
      </c>
      <c r="I8" s="44">
        <v>14.76</v>
      </c>
      <c r="J8" s="44">
        <v>70.5</v>
      </c>
      <c r="K8" s="62" t="s">
        <v>61</v>
      </c>
      <c r="L8" s="50"/>
    </row>
    <row r="9" spans="1:12" s="46" customFormat="1" ht="15" x14ac:dyDescent="0.25">
      <c r="A9" s="47"/>
      <c r="B9" s="48"/>
      <c r="C9" s="49"/>
      <c r="D9" s="42" t="s">
        <v>45</v>
      </c>
      <c r="E9" s="43" t="s">
        <v>46</v>
      </c>
      <c r="F9" s="44">
        <v>200</v>
      </c>
      <c r="G9" s="44">
        <v>0</v>
      </c>
      <c r="H9" s="44">
        <v>0</v>
      </c>
      <c r="I9" s="44">
        <v>11.2</v>
      </c>
      <c r="J9" s="44">
        <v>45</v>
      </c>
      <c r="K9" s="62" t="s">
        <v>61</v>
      </c>
      <c r="L9" s="50"/>
    </row>
    <row r="10" spans="1:12" s="46" customFormat="1" ht="15" x14ac:dyDescent="0.25">
      <c r="A10" s="51"/>
      <c r="B10" s="52"/>
      <c r="C10" s="53"/>
      <c r="D10" s="54" t="s">
        <v>66</v>
      </c>
      <c r="E10" s="55"/>
      <c r="F10" s="56">
        <f>SUM(F6:F9)</f>
        <v>630</v>
      </c>
      <c r="G10" s="56">
        <f>SUM(G6:G9)</f>
        <v>10.870000000000001</v>
      </c>
      <c r="H10" s="56">
        <f>SUM(H6:H9)</f>
        <v>10.5</v>
      </c>
      <c r="I10" s="56">
        <f>SUM(I6:I9)</f>
        <v>70.06</v>
      </c>
      <c r="J10" s="56">
        <f>SUM(J6:J9)</f>
        <v>417.2</v>
      </c>
      <c r="K10" s="57"/>
      <c r="L10" s="56">
        <f>SUM(L6:L9)</f>
        <v>0</v>
      </c>
    </row>
    <row r="11" spans="1:12" s="46" customFormat="1" ht="15" x14ac:dyDescent="0.25">
      <c r="A11" s="67">
        <f>A6</f>
        <v>1</v>
      </c>
      <c r="B11" s="68">
        <f>B6</f>
        <v>1</v>
      </c>
      <c r="C11" s="63" t="s">
        <v>25</v>
      </c>
      <c r="D11" s="42" t="s">
        <v>42</v>
      </c>
      <c r="E11" s="43" t="s">
        <v>43</v>
      </c>
      <c r="F11" s="44">
        <v>250</v>
      </c>
      <c r="G11" s="44">
        <v>2.02</v>
      </c>
      <c r="H11" s="44">
        <v>5.09</v>
      </c>
      <c r="I11" s="44">
        <v>11.98</v>
      </c>
      <c r="J11" s="44">
        <v>101.81</v>
      </c>
      <c r="K11" s="62">
        <v>1</v>
      </c>
      <c r="L11" s="50"/>
    </row>
    <row r="12" spans="1:12" s="46" customFormat="1" ht="15" x14ac:dyDescent="0.25">
      <c r="A12" s="47"/>
      <c r="B12" s="48"/>
      <c r="C12" s="49"/>
      <c r="D12" s="42" t="s">
        <v>44</v>
      </c>
      <c r="E12" s="43" t="s">
        <v>38</v>
      </c>
      <c r="F12" s="44">
        <v>200</v>
      </c>
      <c r="G12" s="44">
        <v>0.2</v>
      </c>
      <c r="H12" s="44">
        <v>0</v>
      </c>
      <c r="I12" s="61">
        <v>6.5</v>
      </c>
      <c r="J12" s="61">
        <v>26.8</v>
      </c>
      <c r="K12" s="62" t="s">
        <v>60</v>
      </c>
      <c r="L12" s="50"/>
    </row>
    <row r="13" spans="1:12" s="46" customFormat="1" ht="15" x14ac:dyDescent="0.25">
      <c r="A13" s="47"/>
      <c r="B13" s="48"/>
      <c r="C13" s="49"/>
      <c r="D13" s="42" t="s">
        <v>23</v>
      </c>
      <c r="E13" s="43" t="s">
        <v>37</v>
      </c>
      <c r="F13" s="44">
        <v>30</v>
      </c>
      <c r="G13" s="44">
        <v>2.37</v>
      </c>
      <c r="H13" s="44">
        <v>0.3</v>
      </c>
      <c r="I13" s="44">
        <v>14.76</v>
      </c>
      <c r="J13" s="44">
        <v>70.5</v>
      </c>
      <c r="K13" s="62" t="s">
        <v>61</v>
      </c>
      <c r="L13" s="50"/>
    </row>
    <row r="14" spans="1:12" s="46" customFormat="1" ht="15" x14ac:dyDescent="0.25">
      <c r="A14" s="47"/>
      <c r="B14" s="48"/>
      <c r="C14" s="49"/>
      <c r="D14" s="42" t="s">
        <v>97</v>
      </c>
      <c r="E14" s="43" t="s">
        <v>98</v>
      </c>
      <c r="F14" s="44">
        <v>200</v>
      </c>
      <c r="G14" s="44">
        <v>5.8</v>
      </c>
      <c r="H14" s="44">
        <v>3.2</v>
      </c>
      <c r="I14" s="44">
        <v>9.6</v>
      </c>
      <c r="J14" s="44">
        <v>106.6</v>
      </c>
      <c r="K14" s="62" t="s">
        <v>61</v>
      </c>
      <c r="L14" s="50"/>
    </row>
    <row r="15" spans="1:12" s="46" customFormat="1" ht="15" x14ac:dyDescent="0.25">
      <c r="A15" s="51"/>
      <c r="B15" s="52"/>
      <c r="C15" s="53"/>
      <c r="D15" s="54" t="s">
        <v>67</v>
      </c>
      <c r="E15" s="55"/>
      <c r="F15" s="56">
        <f>SUM(F11:F14)</f>
        <v>680</v>
      </c>
      <c r="G15" s="56">
        <f>SUM(G11:G14)</f>
        <v>10.39</v>
      </c>
      <c r="H15" s="56">
        <f>SUM(H11:H14)</f>
        <v>8.59</v>
      </c>
      <c r="I15" s="56">
        <f>SUM(I11:I14)</f>
        <v>42.84</v>
      </c>
      <c r="J15" s="56">
        <f>SUM(J11:J14)</f>
        <v>305.71000000000004</v>
      </c>
      <c r="K15" s="57"/>
      <c r="L15" s="56"/>
    </row>
    <row r="16" spans="1:12" s="46" customFormat="1" ht="15" x14ac:dyDescent="0.2">
      <c r="A16" s="73">
        <f>A6</f>
        <v>1</v>
      </c>
      <c r="B16" s="74">
        <f>B6</f>
        <v>1</v>
      </c>
      <c r="C16" s="92" t="s">
        <v>4</v>
      </c>
      <c r="D16" s="93"/>
      <c r="E16" s="75"/>
      <c r="F16" s="76">
        <f>SUM(F15,F10)</f>
        <v>1310</v>
      </c>
      <c r="G16" s="76">
        <f>SUM(G15,G10)</f>
        <v>21.26</v>
      </c>
      <c r="H16" s="76">
        <f>SUM(H15,H10)</f>
        <v>19.09</v>
      </c>
      <c r="I16" s="76">
        <f>SUM(I15,I10)</f>
        <v>112.9</v>
      </c>
      <c r="J16" s="76">
        <f>SUM(J15,J10)</f>
        <v>722.91000000000008</v>
      </c>
      <c r="K16" s="76"/>
      <c r="L16" s="76">
        <f>L10+L15</f>
        <v>0</v>
      </c>
    </row>
    <row r="17" spans="1:12" s="46" customFormat="1" ht="15" x14ac:dyDescent="0.25">
      <c r="A17" s="69">
        <v>1</v>
      </c>
      <c r="B17" s="70">
        <v>2</v>
      </c>
      <c r="C17" s="66" t="s">
        <v>20</v>
      </c>
      <c r="D17" s="39" t="s">
        <v>21</v>
      </c>
      <c r="E17" s="40" t="s">
        <v>39</v>
      </c>
      <c r="F17" s="41">
        <v>150</v>
      </c>
      <c r="G17" s="41">
        <v>2.8</v>
      </c>
      <c r="H17" s="41">
        <v>7.4</v>
      </c>
      <c r="I17" s="41">
        <v>13.6</v>
      </c>
      <c r="J17" s="41">
        <v>133.4</v>
      </c>
      <c r="K17" s="60" t="s">
        <v>57</v>
      </c>
      <c r="L17" s="45"/>
    </row>
    <row r="18" spans="1:12" s="46" customFormat="1" ht="15" x14ac:dyDescent="0.25">
      <c r="A18" s="58"/>
      <c r="B18" s="48"/>
      <c r="C18" s="49"/>
      <c r="D18" s="42" t="s">
        <v>22</v>
      </c>
      <c r="E18" s="43" t="s">
        <v>38</v>
      </c>
      <c r="F18" s="44">
        <v>200</v>
      </c>
      <c r="G18" s="44">
        <v>0.2</v>
      </c>
      <c r="H18" s="44">
        <v>0</v>
      </c>
      <c r="I18" s="61">
        <v>6.5</v>
      </c>
      <c r="J18" s="61">
        <v>26.8</v>
      </c>
      <c r="K18" s="62" t="s">
        <v>60</v>
      </c>
      <c r="L18" s="50"/>
    </row>
    <row r="19" spans="1:12" s="46" customFormat="1" ht="15" x14ac:dyDescent="0.25">
      <c r="A19" s="58"/>
      <c r="B19" s="48"/>
      <c r="C19" s="49"/>
      <c r="D19" s="42" t="s">
        <v>23</v>
      </c>
      <c r="E19" s="43" t="s">
        <v>37</v>
      </c>
      <c r="F19" s="44">
        <v>30</v>
      </c>
      <c r="G19" s="44">
        <v>2.37</v>
      </c>
      <c r="H19" s="44">
        <v>0.3</v>
      </c>
      <c r="I19" s="44">
        <v>14.76</v>
      </c>
      <c r="J19" s="44">
        <v>70.5</v>
      </c>
      <c r="K19" s="62" t="s">
        <v>61</v>
      </c>
      <c r="L19" s="50"/>
    </row>
    <row r="20" spans="1:12" s="46" customFormat="1" ht="15" x14ac:dyDescent="0.25">
      <c r="A20" s="58"/>
      <c r="B20" s="48"/>
      <c r="C20" s="49"/>
      <c r="D20" s="42" t="s">
        <v>45</v>
      </c>
      <c r="E20" s="43" t="s">
        <v>46</v>
      </c>
      <c r="F20" s="44">
        <v>200</v>
      </c>
      <c r="G20" s="44">
        <v>0</v>
      </c>
      <c r="H20" s="44">
        <v>0</v>
      </c>
      <c r="I20" s="44">
        <v>11.2</v>
      </c>
      <c r="J20" s="44">
        <v>45</v>
      </c>
      <c r="K20" s="62" t="s">
        <v>61</v>
      </c>
      <c r="L20" s="50"/>
    </row>
    <row r="21" spans="1:12" s="46" customFormat="1" ht="15" x14ac:dyDescent="0.25">
      <c r="A21" s="59"/>
      <c r="B21" s="52"/>
      <c r="C21" s="53"/>
      <c r="D21" s="54" t="s">
        <v>66</v>
      </c>
      <c r="E21" s="55"/>
      <c r="F21" s="56">
        <f>SUM(F17:F20)</f>
        <v>580</v>
      </c>
      <c r="G21" s="56">
        <f>SUM(G17:G20)</f>
        <v>5.37</v>
      </c>
      <c r="H21" s="56">
        <f>SUM(H17:H20)</f>
        <v>7.7</v>
      </c>
      <c r="I21" s="56">
        <f>SUM(I17:I20)</f>
        <v>46.06</v>
      </c>
      <c r="J21" s="56">
        <f>SUM(J17:J20)</f>
        <v>275.70000000000005</v>
      </c>
      <c r="K21" s="57"/>
      <c r="L21" s="56"/>
    </row>
    <row r="22" spans="1:12" s="46" customFormat="1" ht="15" x14ac:dyDescent="0.25">
      <c r="A22" s="68">
        <f>A17</f>
        <v>1</v>
      </c>
      <c r="B22" s="68">
        <f>B17</f>
        <v>2</v>
      </c>
      <c r="C22" s="63" t="s">
        <v>25</v>
      </c>
      <c r="D22" s="42" t="s">
        <v>42</v>
      </c>
      <c r="E22" s="43" t="s">
        <v>50</v>
      </c>
      <c r="F22" s="44">
        <v>250</v>
      </c>
      <c r="G22" s="44">
        <v>10.8</v>
      </c>
      <c r="H22" s="44">
        <v>7.6</v>
      </c>
      <c r="I22" s="44">
        <v>17.399999999999999</v>
      </c>
      <c r="J22" s="61">
        <v>181.03</v>
      </c>
      <c r="K22" s="71" t="s">
        <v>51</v>
      </c>
      <c r="L22" s="50"/>
    </row>
    <row r="23" spans="1:12" s="46" customFormat="1" ht="15" x14ac:dyDescent="0.25">
      <c r="A23" s="58"/>
      <c r="B23" s="48"/>
      <c r="C23" s="49"/>
      <c r="D23" s="42" t="s">
        <v>44</v>
      </c>
      <c r="E23" s="43" t="s">
        <v>38</v>
      </c>
      <c r="F23" s="44">
        <v>200</v>
      </c>
      <c r="G23" s="44">
        <v>0.2</v>
      </c>
      <c r="H23" s="44">
        <v>0</v>
      </c>
      <c r="I23" s="61">
        <v>6.5</v>
      </c>
      <c r="J23" s="61">
        <v>26.8</v>
      </c>
      <c r="K23" s="62" t="s">
        <v>60</v>
      </c>
      <c r="L23" s="50"/>
    </row>
    <row r="24" spans="1:12" s="46" customFormat="1" ht="15" x14ac:dyDescent="0.25">
      <c r="A24" s="58"/>
      <c r="B24" s="48"/>
      <c r="C24" s="49"/>
      <c r="D24" s="42" t="s">
        <v>62</v>
      </c>
      <c r="E24" s="43" t="s">
        <v>37</v>
      </c>
      <c r="F24" s="44">
        <v>30</v>
      </c>
      <c r="G24" s="44">
        <v>2.37</v>
      </c>
      <c r="H24" s="44">
        <v>0.3</v>
      </c>
      <c r="I24" s="44">
        <v>14.76</v>
      </c>
      <c r="J24" s="44">
        <v>70.5</v>
      </c>
      <c r="K24" s="62" t="s">
        <v>61</v>
      </c>
      <c r="L24" s="50"/>
    </row>
    <row r="25" spans="1:12" s="46" customFormat="1" ht="15" x14ac:dyDescent="0.25">
      <c r="A25" s="58"/>
      <c r="B25" s="48"/>
      <c r="C25" s="49"/>
      <c r="D25" s="42" t="s">
        <v>97</v>
      </c>
      <c r="E25" s="43" t="s">
        <v>98</v>
      </c>
      <c r="F25" s="44">
        <v>200</v>
      </c>
      <c r="G25" s="44">
        <v>5.8</v>
      </c>
      <c r="H25" s="44">
        <v>3.2</v>
      </c>
      <c r="I25" s="44">
        <v>9.6</v>
      </c>
      <c r="J25" s="44">
        <v>106.6</v>
      </c>
      <c r="K25" s="62" t="s">
        <v>61</v>
      </c>
      <c r="L25" s="50"/>
    </row>
    <row r="26" spans="1:12" s="46" customFormat="1" ht="15" x14ac:dyDescent="0.25">
      <c r="A26" s="59"/>
      <c r="B26" s="52"/>
      <c r="C26" s="53"/>
      <c r="D26" s="54" t="s">
        <v>67</v>
      </c>
      <c r="E26" s="55"/>
      <c r="F26" s="56">
        <f>SUM(F22:F25)</f>
        <v>680</v>
      </c>
      <c r="G26" s="56">
        <f>SUM(G22:G25)</f>
        <v>19.170000000000002</v>
      </c>
      <c r="H26" s="56">
        <f>SUM(H22:H25)</f>
        <v>11.1</v>
      </c>
      <c r="I26" s="56">
        <f>SUM(I22:I25)</f>
        <v>48.26</v>
      </c>
      <c r="J26" s="89">
        <f>SUM(J22:J25)</f>
        <v>384.93000000000006</v>
      </c>
      <c r="K26" s="57"/>
      <c r="L26" s="56">
        <f>SUM(L22:L24)</f>
        <v>0</v>
      </c>
    </row>
    <row r="27" spans="1:12" s="46" customFormat="1" ht="15.75" customHeight="1" x14ac:dyDescent="0.2">
      <c r="A27" s="81">
        <f>A17</f>
        <v>1</v>
      </c>
      <c r="B27" s="81">
        <f>B17</f>
        <v>2</v>
      </c>
      <c r="C27" s="92" t="s">
        <v>4</v>
      </c>
      <c r="D27" s="93"/>
      <c r="E27" s="75"/>
      <c r="F27" s="76">
        <f>F21+F26</f>
        <v>1260</v>
      </c>
      <c r="G27" s="76">
        <f>G21+G26</f>
        <v>24.540000000000003</v>
      </c>
      <c r="H27" s="76">
        <f>H21+H26</f>
        <v>18.8</v>
      </c>
      <c r="I27" s="76">
        <f>I21+I26</f>
        <v>94.32</v>
      </c>
      <c r="J27" s="76">
        <f>J21+J26</f>
        <v>660.63000000000011</v>
      </c>
      <c r="K27" s="76"/>
      <c r="L27" s="76">
        <f>L21+L26</f>
        <v>0</v>
      </c>
    </row>
    <row r="28" spans="1:12" s="46" customFormat="1" ht="15" x14ac:dyDescent="0.25">
      <c r="A28" s="64">
        <v>1</v>
      </c>
      <c r="B28" s="65">
        <v>3</v>
      </c>
      <c r="C28" s="66" t="s">
        <v>20</v>
      </c>
      <c r="D28" s="39" t="s">
        <v>29</v>
      </c>
      <c r="E28" s="40" t="s">
        <v>47</v>
      </c>
      <c r="F28" s="41">
        <v>150</v>
      </c>
      <c r="G28" s="41">
        <v>8.3000000000000007</v>
      </c>
      <c r="H28" s="41">
        <v>6.3</v>
      </c>
      <c r="I28" s="41">
        <v>36</v>
      </c>
      <c r="J28" s="41">
        <v>233.7</v>
      </c>
      <c r="K28" s="60" t="s">
        <v>56</v>
      </c>
      <c r="L28" s="45"/>
    </row>
    <row r="29" spans="1:12" s="46" customFormat="1" ht="15" x14ac:dyDescent="0.25">
      <c r="A29" s="47"/>
      <c r="B29" s="48"/>
      <c r="C29" s="49"/>
      <c r="D29" s="72" t="s">
        <v>42</v>
      </c>
      <c r="E29" s="43" t="s">
        <v>58</v>
      </c>
      <c r="F29" s="44">
        <v>100</v>
      </c>
      <c r="G29" s="44">
        <v>16.899999999999999</v>
      </c>
      <c r="H29" s="61">
        <v>16.399999999999999</v>
      </c>
      <c r="I29" s="44">
        <v>4</v>
      </c>
      <c r="J29" s="44">
        <v>232</v>
      </c>
      <c r="K29" s="62" t="s">
        <v>59</v>
      </c>
      <c r="L29" s="50"/>
    </row>
    <row r="30" spans="1:12" s="46" customFormat="1" ht="15" x14ac:dyDescent="0.25">
      <c r="A30" s="47"/>
      <c r="B30" s="48"/>
      <c r="C30" s="49"/>
      <c r="D30" s="72" t="s">
        <v>26</v>
      </c>
      <c r="E30" s="43" t="s">
        <v>48</v>
      </c>
      <c r="F30" s="44">
        <v>80</v>
      </c>
      <c r="G30" s="44">
        <v>1.1000000000000001</v>
      </c>
      <c r="H30" s="61">
        <v>8</v>
      </c>
      <c r="I30" s="44">
        <v>4.8</v>
      </c>
      <c r="J30" s="44">
        <v>96.5</v>
      </c>
      <c r="K30" s="62" t="s">
        <v>49</v>
      </c>
      <c r="L30" s="50"/>
    </row>
    <row r="31" spans="1:12" s="46" customFormat="1" ht="15" customHeight="1" x14ac:dyDescent="0.25">
      <c r="A31" s="47"/>
      <c r="B31" s="48"/>
      <c r="C31" s="49"/>
      <c r="D31" s="42" t="s">
        <v>22</v>
      </c>
      <c r="E31" s="43" t="s">
        <v>38</v>
      </c>
      <c r="F31" s="44">
        <v>200</v>
      </c>
      <c r="G31" s="44">
        <v>0.2</v>
      </c>
      <c r="H31" s="44">
        <v>0</v>
      </c>
      <c r="I31" s="61">
        <v>6.5</v>
      </c>
      <c r="J31" s="61">
        <v>26.8</v>
      </c>
      <c r="K31" s="62" t="s">
        <v>60</v>
      </c>
      <c r="L31" s="50"/>
    </row>
    <row r="32" spans="1:12" s="46" customFormat="1" ht="15" x14ac:dyDescent="0.25">
      <c r="A32" s="47"/>
      <c r="B32" s="48"/>
      <c r="C32" s="49"/>
      <c r="D32" s="42" t="s">
        <v>23</v>
      </c>
      <c r="E32" s="43" t="s">
        <v>37</v>
      </c>
      <c r="F32" s="44">
        <v>30</v>
      </c>
      <c r="G32" s="44">
        <v>2.37</v>
      </c>
      <c r="H32" s="44">
        <v>0.3</v>
      </c>
      <c r="I32" s="44">
        <v>14.76</v>
      </c>
      <c r="J32" s="44">
        <v>70.5</v>
      </c>
      <c r="K32" s="62" t="s">
        <v>61</v>
      </c>
      <c r="L32" s="50"/>
    </row>
    <row r="33" spans="1:12" s="46" customFormat="1" ht="15" x14ac:dyDescent="0.25">
      <c r="A33" s="47"/>
      <c r="B33" s="48"/>
      <c r="C33" s="49"/>
      <c r="D33" s="42" t="s">
        <v>45</v>
      </c>
      <c r="E33" s="43" t="s">
        <v>46</v>
      </c>
      <c r="F33" s="44">
        <v>200</v>
      </c>
      <c r="G33" s="44">
        <v>0</v>
      </c>
      <c r="H33" s="44">
        <v>0</v>
      </c>
      <c r="I33" s="44">
        <v>11.2</v>
      </c>
      <c r="J33" s="44">
        <v>45</v>
      </c>
      <c r="K33" s="62" t="s">
        <v>61</v>
      </c>
      <c r="L33" s="50"/>
    </row>
    <row r="34" spans="1:12" s="46" customFormat="1" ht="15" x14ac:dyDescent="0.25">
      <c r="A34" s="51"/>
      <c r="B34" s="52"/>
      <c r="C34" s="53"/>
      <c r="D34" s="54" t="s">
        <v>66</v>
      </c>
      <c r="E34" s="55"/>
      <c r="F34" s="56">
        <f>SUM(F28:F33)</f>
        <v>760</v>
      </c>
      <c r="G34" s="56">
        <f>SUM(G28:G33)</f>
        <v>28.87</v>
      </c>
      <c r="H34" s="56">
        <f>SUM(H28:H33)</f>
        <v>31</v>
      </c>
      <c r="I34" s="56">
        <f>SUM(I28:I33)</f>
        <v>77.260000000000005</v>
      </c>
      <c r="J34" s="56">
        <f>SUM(J28:J33)</f>
        <v>704.5</v>
      </c>
      <c r="K34" s="57"/>
      <c r="L34" s="56">
        <f>SUM(L28:L33)</f>
        <v>0</v>
      </c>
    </row>
    <row r="35" spans="1:12" s="46" customFormat="1" ht="15" x14ac:dyDescent="0.25">
      <c r="A35" s="67">
        <f>A28</f>
        <v>1</v>
      </c>
      <c r="B35" s="68">
        <f>B28</f>
        <v>3</v>
      </c>
      <c r="C35" s="63" t="s">
        <v>25</v>
      </c>
      <c r="D35" s="42" t="s">
        <v>27</v>
      </c>
      <c r="E35" s="43" t="s">
        <v>52</v>
      </c>
      <c r="F35" s="44">
        <v>250</v>
      </c>
      <c r="G35" s="44">
        <v>8.35</v>
      </c>
      <c r="H35" s="44">
        <v>5.75</v>
      </c>
      <c r="I35" s="44">
        <v>20.3</v>
      </c>
      <c r="J35" s="44">
        <v>166.43</v>
      </c>
      <c r="K35" s="62" t="s">
        <v>53</v>
      </c>
      <c r="L35" s="50"/>
    </row>
    <row r="36" spans="1:12" s="46" customFormat="1" ht="15" x14ac:dyDescent="0.25">
      <c r="A36" s="47"/>
      <c r="B36" s="48"/>
      <c r="C36" s="49"/>
      <c r="D36" s="42" t="s">
        <v>44</v>
      </c>
      <c r="E36" s="43" t="s">
        <v>38</v>
      </c>
      <c r="F36" s="44">
        <v>200</v>
      </c>
      <c r="G36" s="44">
        <v>0.2</v>
      </c>
      <c r="H36" s="44">
        <v>0</v>
      </c>
      <c r="I36" s="61">
        <v>6.5</v>
      </c>
      <c r="J36" s="61">
        <v>26.8</v>
      </c>
      <c r="K36" s="62" t="s">
        <v>60</v>
      </c>
      <c r="L36" s="50"/>
    </row>
    <row r="37" spans="1:12" s="46" customFormat="1" ht="15" x14ac:dyDescent="0.25">
      <c r="A37" s="47"/>
      <c r="B37" s="48"/>
      <c r="C37" s="49"/>
      <c r="D37" s="42" t="s">
        <v>30</v>
      </c>
      <c r="E37" s="43" t="s">
        <v>37</v>
      </c>
      <c r="F37" s="44">
        <v>30</v>
      </c>
      <c r="G37" s="44">
        <v>2.37</v>
      </c>
      <c r="H37" s="44">
        <v>0.3</v>
      </c>
      <c r="I37" s="44">
        <v>14.76</v>
      </c>
      <c r="J37" s="44">
        <v>70.5</v>
      </c>
      <c r="K37" s="62" t="s">
        <v>61</v>
      </c>
      <c r="L37" s="50"/>
    </row>
    <row r="38" spans="1:12" s="46" customFormat="1" ht="15" x14ac:dyDescent="0.25">
      <c r="A38" s="47"/>
      <c r="B38" s="48"/>
      <c r="C38" s="49"/>
      <c r="D38" s="42" t="s">
        <v>97</v>
      </c>
      <c r="E38" s="43" t="s">
        <v>98</v>
      </c>
      <c r="F38" s="44">
        <v>200</v>
      </c>
      <c r="G38" s="44">
        <v>5.8</v>
      </c>
      <c r="H38" s="44">
        <v>3.2</v>
      </c>
      <c r="I38" s="44">
        <v>9.6</v>
      </c>
      <c r="J38" s="44">
        <v>106.6</v>
      </c>
      <c r="K38" s="62" t="s">
        <v>61</v>
      </c>
      <c r="L38" s="50"/>
    </row>
    <row r="39" spans="1:12" s="46" customFormat="1" ht="15" x14ac:dyDescent="0.25">
      <c r="A39" s="51"/>
      <c r="B39" s="52"/>
      <c r="C39" s="53"/>
      <c r="D39" s="54" t="s">
        <v>67</v>
      </c>
      <c r="E39" s="55"/>
      <c r="F39" s="56">
        <f>SUM(F35:F38)</f>
        <v>680</v>
      </c>
      <c r="G39" s="56">
        <f>SUM(G35:G38)</f>
        <v>16.72</v>
      </c>
      <c r="H39" s="56">
        <f>SUM(H35:H38)</f>
        <v>9.25</v>
      </c>
      <c r="I39" s="56">
        <f>SUM(I35:I38)</f>
        <v>51.160000000000004</v>
      </c>
      <c r="J39" s="56">
        <f>SUM(J35:J38)</f>
        <v>370.33000000000004</v>
      </c>
      <c r="K39" s="57"/>
      <c r="L39" s="56">
        <f>SUM(L35:L37)</f>
        <v>0</v>
      </c>
    </row>
    <row r="40" spans="1:12" ht="15.75" customHeight="1" x14ac:dyDescent="0.2">
      <c r="A40" s="73">
        <f>A28</f>
        <v>1</v>
      </c>
      <c r="B40" s="74">
        <f>B28</f>
        <v>3</v>
      </c>
      <c r="C40" s="92" t="s">
        <v>4</v>
      </c>
      <c r="D40" s="93"/>
      <c r="E40" s="75"/>
      <c r="F40" s="76">
        <f>F34+F39</f>
        <v>1440</v>
      </c>
      <c r="G40" s="76">
        <f>G34+G39</f>
        <v>45.59</v>
      </c>
      <c r="H40" s="76">
        <f>H34+H39</f>
        <v>40.25</v>
      </c>
      <c r="I40" s="76">
        <f>I34+I39</f>
        <v>128.42000000000002</v>
      </c>
      <c r="J40" s="76">
        <f>J34+J39</f>
        <v>1074.83</v>
      </c>
      <c r="K40" s="76"/>
      <c r="L40" s="76">
        <f>L34+L39</f>
        <v>0</v>
      </c>
    </row>
    <row r="41" spans="1:12" s="46" customFormat="1" ht="15" x14ac:dyDescent="0.25">
      <c r="A41" s="64">
        <v>1</v>
      </c>
      <c r="B41" s="65">
        <v>4</v>
      </c>
      <c r="C41" s="66" t="s">
        <v>20</v>
      </c>
      <c r="D41" s="39" t="s">
        <v>21</v>
      </c>
      <c r="E41" s="40" t="s">
        <v>63</v>
      </c>
      <c r="F41" s="41">
        <v>200</v>
      </c>
      <c r="G41" s="41">
        <v>5.3</v>
      </c>
      <c r="H41" s="41">
        <v>5.4</v>
      </c>
      <c r="I41" s="41">
        <v>28.7</v>
      </c>
      <c r="J41" s="41">
        <v>184.5</v>
      </c>
      <c r="K41" s="60" t="s">
        <v>64</v>
      </c>
      <c r="L41" s="45"/>
    </row>
    <row r="42" spans="1:12" s="46" customFormat="1" ht="15" x14ac:dyDescent="0.25">
      <c r="A42" s="47"/>
      <c r="B42" s="48"/>
      <c r="C42" s="49"/>
      <c r="D42" s="42" t="s">
        <v>22</v>
      </c>
      <c r="E42" s="43" t="s">
        <v>38</v>
      </c>
      <c r="F42" s="44">
        <v>200</v>
      </c>
      <c r="G42" s="44">
        <v>0.2</v>
      </c>
      <c r="H42" s="44">
        <v>0</v>
      </c>
      <c r="I42" s="61">
        <v>6.5</v>
      </c>
      <c r="J42" s="61">
        <v>26.8</v>
      </c>
      <c r="K42" s="62" t="s">
        <v>60</v>
      </c>
      <c r="L42" s="50"/>
    </row>
    <row r="43" spans="1:12" s="46" customFormat="1" ht="15" x14ac:dyDescent="0.25">
      <c r="A43" s="47"/>
      <c r="B43" s="48"/>
      <c r="C43" s="49"/>
      <c r="D43" s="42" t="s">
        <v>23</v>
      </c>
      <c r="E43" s="43" t="s">
        <v>37</v>
      </c>
      <c r="F43" s="44">
        <v>30</v>
      </c>
      <c r="G43" s="44">
        <v>2.37</v>
      </c>
      <c r="H43" s="44">
        <v>0.3</v>
      </c>
      <c r="I43" s="44">
        <v>14.76</v>
      </c>
      <c r="J43" s="44">
        <v>70.5</v>
      </c>
      <c r="K43" s="62" t="s">
        <v>61</v>
      </c>
      <c r="L43" s="50"/>
    </row>
    <row r="44" spans="1:12" ht="15" x14ac:dyDescent="0.25">
      <c r="A44" s="16"/>
      <c r="B44" s="11"/>
      <c r="C44" s="8"/>
      <c r="D44" s="42" t="s">
        <v>24</v>
      </c>
      <c r="E44" s="43" t="s">
        <v>65</v>
      </c>
      <c r="F44" s="44">
        <v>120</v>
      </c>
      <c r="G44" s="44">
        <v>0.5</v>
      </c>
      <c r="H44" s="44">
        <v>0.5</v>
      </c>
      <c r="I44" s="44">
        <v>11.8</v>
      </c>
      <c r="J44" s="44">
        <v>53.3</v>
      </c>
      <c r="K44" s="62" t="s">
        <v>61</v>
      </c>
      <c r="L44" s="33"/>
    </row>
    <row r="45" spans="1:12" ht="15" x14ac:dyDescent="0.25">
      <c r="A45" s="17"/>
      <c r="B45" s="13"/>
      <c r="C45" s="6"/>
      <c r="D45" s="14" t="s">
        <v>66</v>
      </c>
      <c r="E45" s="7"/>
      <c r="F45" s="15">
        <f>SUM(F41:F44)</f>
        <v>550</v>
      </c>
      <c r="G45" s="15">
        <f>SUM(G41:G44)</f>
        <v>8.370000000000001</v>
      </c>
      <c r="H45" s="15">
        <f>SUM(H41:H44)</f>
        <v>6.2</v>
      </c>
      <c r="I45" s="15">
        <f>SUM(I41:I44)</f>
        <v>61.760000000000005</v>
      </c>
      <c r="J45" s="15">
        <f>SUM(J41:J44)</f>
        <v>335.1</v>
      </c>
      <c r="K45" s="18"/>
      <c r="L45" s="15">
        <f>SUM(L41:L44)</f>
        <v>0</v>
      </c>
    </row>
    <row r="46" spans="1:12" s="46" customFormat="1" ht="15" x14ac:dyDescent="0.25">
      <c r="A46" s="67">
        <f>A41</f>
        <v>1</v>
      </c>
      <c r="B46" s="68">
        <f>B41</f>
        <v>4</v>
      </c>
      <c r="C46" s="63" t="s">
        <v>25</v>
      </c>
      <c r="D46" s="42" t="s">
        <v>42</v>
      </c>
      <c r="E46" s="43" t="s">
        <v>68</v>
      </c>
      <c r="F46" s="44">
        <v>250</v>
      </c>
      <c r="G46" s="44">
        <v>5.8</v>
      </c>
      <c r="H46" s="44">
        <v>7.03</v>
      </c>
      <c r="I46" s="44">
        <v>7.15</v>
      </c>
      <c r="J46" s="44">
        <v>115.25</v>
      </c>
      <c r="K46" s="62" t="s">
        <v>69</v>
      </c>
      <c r="L46" s="50"/>
    </row>
    <row r="47" spans="1:12" s="46" customFormat="1" ht="15" x14ac:dyDescent="0.25">
      <c r="A47" s="47"/>
      <c r="B47" s="48"/>
      <c r="C47" s="49"/>
      <c r="D47" s="42" t="s">
        <v>22</v>
      </c>
      <c r="E47" s="43" t="s">
        <v>38</v>
      </c>
      <c r="F47" s="44">
        <v>200</v>
      </c>
      <c r="G47" s="44">
        <v>0.2</v>
      </c>
      <c r="H47" s="44">
        <v>0</v>
      </c>
      <c r="I47" s="61">
        <v>6.5</v>
      </c>
      <c r="J47" s="61">
        <v>26.8</v>
      </c>
      <c r="K47" s="62" t="s">
        <v>60</v>
      </c>
      <c r="L47" s="50"/>
    </row>
    <row r="48" spans="1:12" s="46" customFormat="1" ht="15" x14ac:dyDescent="0.25">
      <c r="A48" s="47"/>
      <c r="B48" s="48"/>
      <c r="C48" s="49"/>
      <c r="D48" s="42" t="s">
        <v>23</v>
      </c>
      <c r="E48" s="43" t="s">
        <v>37</v>
      </c>
      <c r="F48" s="44">
        <v>30</v>
      </c>
      <c r="G48" s="44">
        <v>2.37</v>
      </c>
      <c r="H48" s="44">
        <v>0.3</v>
      </c>
      <c r="I48" s="44">
        <v>14.76</v>
      </c>
      <c r="J48" s="44">
        <v>70.5</v>
      </c>
      <c r="K48" s="62" t="s">
        <v>61</v>
      </c>
      <c r="L48" s="50"/>
    </row>
    <row r="49" spans="1:12" s="46" customFormat="1" ht="15" x14ac:dyDescent="0.25">
      <c r="A49" s="47"/>
      <c r="B49" s="48"/>
      <c r="C49" s="49"/>
      <c r="D49" s="42" t="s">
        <v>97</v>
      </c>
      <c r="E49" s="43" t="s">
        <v>98</v>
      </c>
      <c r="F49" s="44">
        <v>200</v>
      </c>
      <c r="G49" s="44">
        <v>5.8</v>
      </c>
      <c r="H49" s="44">
        <v>3.2</v>
      </c>
      <c r="I49" s="44">
        <v>9.6</v>
      </c>
      <c r="J49" s="44">
        <v>106.6</v>
      </c>
      <c r="K49" s="62" t="s">
        <v>61</v>
      </c>
      <c r="L49" s="50"/>
    </row>
    <row r="50" spans="1:12" ht="15" x14ac:dyDescent="0.25">
      <c r="A50" s="17"/>
      <c r="B50" s="13"/>
      <c r="C50" s="6"/>
      <c r="D50" s="14" t="s">
        <v>67</v>
      </c>
      <c r="E50" s="7"/>
      <c r="F50" s="15">
        <f>SUM(F46:F49)</f>
        <v>680</v>
      </c>
      <c r="G50" s="15">
        <f>SUM(G46:G49)</f>
        <v>14.170000000000002</v>
      </c>
      <c r="H50" s="15">
        <f>SUM(H46:H49)</f>
        <v>10.530000000000001</v>
      </c>
      <c r="I50" s="15">
        <f>SUM(I46:I49)</f>
        <v>38.01</v>
      </c>
      <c r="J50" s="15">
        <f>SUM(J46:J49)</f>
        <v>319.14999999999998</v>
      </c>
      <c r="K50" s="18"/>
      <c r="L50" s="15">
        <f>SUM(L46:L48)</f>
        <v>0</v>
      </c>
    </row>
    <row r="51" spans="1:12" ht="15.75" customHeight="1" x14ac:dyDescent="0.2">
      <c r="A51" s="21">
        <f>A41</f>
        <v>1</v>
      </c>
      <c r="B51" s="22">
        <f>B41</f>
        <v>4</v>
      </c>
      <c r="C51" s="90" t="s">
        <v>4</v>
      </c>
      <c r="D51" s="91"/>
      <c r="E51" s="23"/>
      <c r="F51" s="24">
        <f>F45+F50</f>
        <v>1230</v>
      </c>
      <c r="G51" s="24">
        <f>G45+G50</f>
        <v>22.540000000000003</v>
      </c>
      <c r="H51" s="24">
        <f>H45+H50</f>
        <v>16.73</v>
      </c>
      <c r="I51" s="24">
        <f>I45+I50</f>
        <v>99.77000000000001</v>
      </c>
      <c r="J51" s="24">
        <f>J45+J50</f>
        <v>654.25</v>
      </c>
      <c r="K51" s="24"/>
      <c r="L51" s="24">
        <f>L45+L50</f>
        <v>0</v>
      </c>
    </row>
    <row r="52" spans="1:12" ht="15" x14ac:dyDescent="0.25">
      <c r="A52" s="64">
        <v>1</v>
      </c>
      <c r="B52" s="65">
        <v>5</v>
      </c>
      <c r="C52" s="66" t="s">
        <v>20</v>
      </c>
      <c r="D52" s="39" t="s">
        <v>72</v>
      </c>
      <c r="E52" s="29" t="s">
        <v>70</v>
      </c>
      <c r="F52" s="30">
        <v>200</v>
      </c>
      <c r="G52" s="30">
        <v>4.0999999999999996</v>
      </c>
      <c r="H52" s="30">
        <v>7.8</v>
      </c>
      <c r="I52" s="30">
        <v>32.24</v>
      </c>
      <c r="J52" s="82">
        <v>216</v>
      </c>
      <c r="K52" s="31" t="s">
        <v>71</v>
      </c>
      <c r="L52" s="45"/>
    </row>
    <row r="53" spans="1:12" ht="15" x14ac:dyDescent="0.25">
      <c r="A53" s="47"/>
      <c r="B53" s="48"/>
      <c r="C53" s="49"/>
      <c r="D53" s="83" t="s">
        <v>73</v>
      </c>
      <c r="E53" s="84" t="s">
        <v>75</v>
      </c>
      <c r="F53" s="85">
        <v>100</v>
      </c>
      <c r="G53" s="85">
        <v>14.2</v>
      </c>
      <c r="H53" s="85">
        <v>2.6</v>
      </c>
      <c r="I53" s="85">
        <v>8.6</v>
      </c>
      <c r="J53" s="86">
        <v>114.2</v>
      </c>
      <c r="K53" s="87" t="s">
        <v>76</v>
      </c>
      <c r="L53" s="88"/>
    </row>
    <row r="54" spans="1:12" ht="15" x14ac:dyDescent="0.25">
      <c r="A54" s="16"/>
      <c r="B54" s="11"/>
      <c r="C54" s="8"/>
      <c r="D54" s="5" t="s">
        <v>74</v>
      </c>
      <c r="E54" s="32" t="s">
        <v>77</v>
      </c>
      <c r="F54" s="33">
        <v>80</v>
      </c>
      <c r="G54" s="33">
        <v>0.8</v>
      </c>
      <c r="H54" s="33">
        <v>7.1</v>
      </c>
      <c r="I54" s="33">
        <v>5.5</v>
      </c>
      <c r="J54" s="33">
        <v>89.5</v>
      </c>
      <c r="K54" s="34" t="s">
        <v>78</v>
      </c>
      <c r="L54" s="50"/>
    </row>
    <row r="55" spans="1:12" ht="15" x14ac:dyDescent="0.25">
      <c r="A55" s="16"/>
      <c r="B55" s="11"/>
      <c r="C55" s="8"/>
      <c r="D55" s="42" t="s">
        <v>22</v>
      </c>
      <c r="E55" s="43" t="s">
        <v>38</v>
      </c>
      <c r="F55" s="44">
        <v>200</v>
      </c>
      <c r="G55" s="44">
        <v>0.2</v>
      </c>
      <c r="H55" s="44">
        <v>0</v>
      </c>
      <c r="I55" s="61">
        <v>6.5</v>
      </c>
      <c r="J55" s="61">
        <v>26.8</v>
      </c>
      <c r="K55" s="62" t="s">
        <v>60</v>
      </c>
      <c r="L55" s="50"/>
    </row>
    <row r="56" spans="1:12" ht="15" x14ac:dyDescent="0.25">
      <c r="A56" s="16"/>
      <c r="B56" s="11"/>
      <c r="C56" s="8"/>
      <c r="D56" s="42" t="s">
        <v>23</v>
      </c>
      <c r="E56" s="43" t="s">
        <v>37</v>
      </c>
      <c r="F56" s="44">
        <v>30</v>
      </c>
      <c r="G56" s="44">
        <v>2.37</v>
      </c>
      <c r="H56" s="44">
        <v>0.3</v>
      </c>
      <c r="I56" s="44">
        <v>14.76</v>
      </c>
      <c r="J56" s="44">
        <v>70.5</v>
      </c>
      <c r="K56" s="62" t="s">
        <v>61</v>
      </c>
      <c r="L56" s="50"/>
    </row>
    <row r="57" spans="1:12" ht="15" x14ac:dyDescent="0.25">
      <c r="A57" s="16"/>
      <c r="B57" s="11"/>
      <c r="C57" s="8"/>
      <c r="D57" s="42" t="s">
        <v>45</v>
      </c>
      <c r="E57" s="43" t="s">
        <v>46</v>
      </c>
      <c r="F57" s="44">
        <v>200</v>
      </c>
      <c r="G57" s="44">
        <v>0</v>
      </c>
      <c r="H57" s="44">
        <v>0</v>
      </c>
      <c r="I57" s="44">
        <v>11.2</v>
      </c>
      <c r="J57" s="44">
        <v>45</v>
      </c>
      <c r="K57" s="62" t="s">
        <v>61</v>
      </c>
      <c r="L57" s="50"/>
    </row>
    <row r="58" spans="1:12" ht="15" x14ac:dyDescent="0.25">
      <c r="A58" s="17"/>
      <c r="B58" s="13"/>
      <c r="C58" s="6"/>
      <c r="D58" s="14" t="s">
        <v>67</v>
      </c>
      <c r="E58" s="7"/>
      <c r="F58" s="15">
        <f>SUM(F52:F57)</f>
        <v>810</v>
      </c>
      <c r="G58" s="15">
        <f>SUM(G52:G57)</f>
        <v>21.669999999999998</v>
      </c>
      <c r="H58" s="15">
        <f>SUM(H52:H57)</f>
        <v>17.8</v>
      </c>
      <c r="I58" s="15">
        <f>SUM(I52:I57)</f>
        <v>78.800000000000011</v>
      </c>
      <c r="J58" s="15">
        <f>SUM(J52:J57)</f>
        <v>562</v>
      </c>
      <c r="K58" s="18"/>
      <c r="L58" s="15">
        <f>SUM(L52:L57)</f>
        <v>0</v>
      </c>
    </row>
    <row r="59" spans="1:12" ht="15" x14ac:dyDescent="0.25">
      <c r="A59" s="67">
        <f>A52</f>
        <v>1</v>
      </c>
      <c r="B59" s="68">
        <f>B52</f>
        <v>5</v>
      </c>
      <c r="C59" s="63" t="s">
        <v>25</v>
      </c>
      <c r="D59" s="42" t="s">
        <v>42</v>
      </c>
      <c r="E59" s="32" t="s">
        <v>79</v>
      </c>
      <c r="F59" s="33">
        <v>250</v>
      </c>
      <c r="G59" s="33">
        <v>6.4</v>
      </c>
      <c r="H59" s="33">
        <v>7.3</v>
      </c>
      <c r="I59" s="33">
        <v>13.45</v>
      </c>
      <c r="J59" s="33">
        <v>144.5</v>
      </c>
      <c r="K59" s="34" t="s">
        <v>80</v>
      </c>
      <c r="L59" s="33"/>
    </row>
    <row r="60" spans="1:12" ht="15" x14ac:dyDescent="0.25">
      <c r="A60" s="16"/>
      <c r="B60" s="11"/>
      <c r="C60" s="8"/>
      <c r="D60" s="42" t="s">
        <v>44</v>
      </c>
      <c r="E60" s="43" t="s">
        <v>38</v>
      </c>
      <c r="F60" s="44">
        <v>200</v>
      </c>
      <c r="G60" s="44">
        <v>0.2</v>
      </c>
      <c r="H60" s="44">
        <v>0</v>
      </c>
      <c r="I60" s="61">
        <v>6.5</v>
      </c>
      <c r="J60" s="61">
        <v>26.8</v>
      </c>
      <c r="K60" s="62" t="s">
        <v>60</v>
      </c>
      <c r="L60" s="33"/>
    </row>
    <row r="61" spans="1:12" ht="15" x14ac:dyDescent="0.25">
      <c r="A61" s="16"/>
      <c r="B61" s="11"/>
      <c r="C61" s="8"/>
      <c r="D61" s="42" t="s">
        <v>62</v>
      </c>
      <c r="E61" s="43" t="s">
        <v>37</v>
      </c>
      <c r="F61" s="44">
        <v>30</v>
      </c>
      <c r="G61" s="44">
        <v>2.37</v>
      </c>
      <c r="H61" s="44">
        <v>0.3</v>
      </c>
      <c r="I61" s="44">
        <v>14.76</v>
      </c>
      <c r="J61" s="44">
        <v>70.5</v>
      </c>
      <c r="K61" s="62" t="s">
        <v>61</v>
      </c>
      <c r="L61" s="33"/>
    </row>
    <row r="62" spans="1:12" ht="15" x14ac:dyDescent="0.25">
      <c r="A62" s="16"/>
      <c r="B62" s="11"/>
      <c r="C62" s="8"/>
      <c r="D62" s="42" t="s">
        <v>97</v>
      </c>
      <c r="E62" s="43" t="s">
        <v>98</v>
      </c>
      <c r="F62" s="44">
        <v>200</v>
      </c>
      <c r="G62" s="44">
        <v>5.8</v>
      </c>
      <c r="H62" s="44">
        <v>3.2</v>
      </c>
      <c r="I62" s="44">
        <v>9.6</v>
      </c>
      <c r="J62" s="44">
        <v>106.6</v>
      </c>
      <c r="K62" s="62" t="s">
        <v>61</v>
      </c>
      <c r="L62" s="33"/>
    </row>
    <row r="63" spans="1:12" ht="15" x14ac:dyDescent="0.25">
      <c r="A63" s="17"/>
      <c r="B63" s="13"/>
      <c r="C63" s="6"/>
      <c r="D63" s="14" t="s">
        <v>66</v>
      </c>
      <c r="E63" s="7"/>
      <c r="F63" s="15">
        <f>SUM(F59:F62)</f>
        <v>680</v>
      </c>
      <c r="G63" s="15">
        <f>SUM(G59:G62)</f>
        <v>14.77</v>
      </c>
      <c r="H63" s="15">
        <f>SUM(H59:H62)</f>
        <v>10.8</v>
      </c>
      <c r="I63" s="15">
        <f>SUM(I59:I62)</f>
        <v>44.31</v>
      </c>
      <c r="J63" s="15">
        <f>SUM(J59:J62)</f>
        <v>348.4</v>
      </c>
      <c r="K63" s="18"/>
      <c r="L63" s="15">
        <f>SUM(L59:L61)</f>
        <v>0</v>
      </c>
    </row>
    <row r="64" spans="1:12" ht="15.75" customHeight="1" x14ac:dyDescent="0.2">
      <c r="A64" s="21">
        <f>A52</f>
        <v>1</v>
      </c>
      <c r="B64" s="22">
        <f>B52</f>
        <v>5</v>
      </c>
      <c r="C64" s="98" t="s">
        <v>4</v>
      </c>
      <c r="D64" s="99"/>
      <c r="E64" s="23"/>
      <c r="F64" s="24">
        <f>F58+F63</f>
        <v>1490</v>
      </c>
      <c r="G64" s="24">
        <f>G58+G63</f>
        <v>36.44</v>
      </c>
      <c r="H64" s="24">
        <f>H58+H63</f>
        <v>28.6</v>
      </c>
      <c r="I64" s="24">
        <f>I58+I63</f>
        <v>123.11000000000001</v>
      </c>
      <c r="J64" s="24">
        <f>J58+J63</f>
        <v>910.4</v>
      </c>
      <c r="K64" s="24"/>
      <c r="L64" s="24">
        <f>L58+L63</f>
        <v>0</v>
      </c>
    </row>
    <row r="65" spans="1:12" ht="15" x14ac:dyDescent="0.25">
      <c r="A65" s="64">
        <v>2</v>
      </c>
      <c r="B65" s="65">
        <v>1</v>
      </c>
      <c r="C65" s="66" t="s">
        <v>20</v>
      </c>
      <c r="D65" s="39" t="s">
        <v>21</v>
      </c>
      <c r="E65" s="29" t="s">
        <v>81</v>
      </c>
      <c r="F65" s="30">
        <v>200</v>
      </c>
      <c r="G65" s="30">
        <v>5</v>
      </c>
      <c r="H65" s="30">
        <v>5.8</v>
      </c>
      <c r="I65" s="30">
        <v>24.1</v>
      </c>
      <c r="J65" s="30">
        <v>168.9</v>
      </c>
      <c r="K65" s="31" t="s">
        <v>82</v>
      </c>
      <c r="L65" s="30"/>
    </row>
    <row r="66" spans="1:12" ht="15" x14ac:dyDescent="0.25">
      <c r="A66" s="16"/>
      <c r="B66" s="11"/>
      <c r="C66" s="8"/>
      <c r="D66" s="42" t="s">
        <v>22</v>
      </c>
      <c r="E66" s="43" t="s">
        <v>38</v>
      </c>
      <c r="F66" s="44">
        <v>200</v>
      </c>
      <c r="G66" s="44">
        <v>0.2</v>
      </c>
      <c r="H66" s="44">
        <v>0</v>
      </c>
      <c r="I66" s="61">
        <v>6.5</v>
      </c>
      <c r="J66" s="61">
        <v>26.8</v>
      </c>
      <c r="K66" s="62" t="s">
        <v>60</v>
      </c>
      <c r="L66" s="33"/>
    </row>
    <row r="67" spans="1:12" ht="15" x14ac:dyDescent="0.25">
      <c r="A67" s="16"/>
      <c r="B67" s="11"/>
      <c r="C67" s="8"/>
      <c r="D67" s="42" t="s">
        <v>23</v>
      </c>
      <c r="E67" s="43" t="s">
        <v>37</v>
      </c>
      <c r="F67" s="44">
        <v>30</v>
      </c>
      <c r="G67" s="44">
        <v>2.37</v>
      </c>
      <c r="H67" s="44">
        <v>0.3</v>
      </c>
      <c r="I67" s="44">
        <v>14.76</v>
      </c>
      <c r="J67" s="44">
        <v>70.5</v>
      </c>
      <c r="K67" s="62" t="s">
        <v>61</v>
      </c>
      <c r="L67" s="33"/>
    </row>
    <row r="68" spans="1:12" ht="15" x14ac:dyDescent="0.25">
      <c r="A68" s="16"/>
      <c r="B68" s="11"/>
      <c r="C68" s="8"/>
      <c r="D68" s="42" t="s">
        <v>45</v>
      </c>
      <c r="E68" s="43" t="s">
        <v>46</v>
      </c>
      <c r="F68" s="44">
        <v>200</v>
      </c>
      <c r="G68" s="44">
        <v>0</v>
      </c>
      <c r="H68" s="44">
        <v>0</v>
      </c>
      <c r="I68" s="44">
        <v>11.2</v>
      </c>
      <c r="J68" s="44">
        <v>45</v>
      </c>
      <c r="K68" s="62" t="s">
        <v>61</v>
      </c>
      <c r="L68" s="33"/>
    </row>
    <row r="69" spans="1:12" ht="15" x14ac:dyDescent="0.25">
      <c r="A69" s="17"/>
      <c r="B69" s="13"/>
      <c r="C69" s="6"/>
      <c r="D69" s="14" t="s">
        <v>66</v>
      </c>
      <c r="E69" s="7"/>
      <c r="F69" s="15">
        <f>SUM(F65:F68)</f>
        <v>630</v>
      </c>
      <c r="G69" s="15">
        <f>SUM(G65:G68)</f>
        <v>7.57</v>
      </c>
      <c r="H69" s="15">
        <f>SUM(H65:H68)</f>
        <v>6.1</v>
      </c>
      <c r="I69" s="15">
        <f>SUM(I65:I68)</f>
        <v>56.56</v>
      </c>
      <c r="J69" s="15">
        <f>SUM(J65:J68)</f>
        <v>311.20000000000005</v>
      </c>
      <c r="K69" s="18"/>
      <c r="L69" s="15">
        <f>SUM(L65:L68)</f>
        <v>0</v>
      </c>
    </row>
    <row r="70" spans="1:12" ht="15.6" customHeight="1" x14ac:dyDescent="0.25">
      <c r="A70" s="67">
        <f>A65</f>
        <v>2</v>
      </c>
      <c r="B70" s="68">
        <f>B65</f>
        <v>1</v>
      </c>
      <c r="C70" s="63" t="s">
        <v>25</v>
      </c>
      <c r="D70" s="42" t="s">
        <v>42</v>
      </c>
      <c r="E70" s="32" t="s">
        <v>83</v>
      </c>
      <c r="F70" s="33">
        <v>250</v>
      </c>
      <c r="G70" s="33">
        <v>6.45</v>
      </c>
      <c r="H70" s="33">
        <v>3.5</v>
      </c>
      <c r="I70" s="33">
        <v>23.13</v>
      </c>
      <c r="J70" s="33">
        <v>149.5</v>
      </c>
      <c r="K70" s="34" t="s">
        <v>84</v>
      </c>
      <c r="L70" s="33"/>
    </row>
    <row r="71" spans="1:12" ht="15" x14ac:dyDescent="0.25">
      <c r="A71" s="16"/>
      <c r="B71" s="11"/>
      <c r="C71" s="8"/>
      <c r="D71" s="42" t="s">
        <v>22</v>
      </c>
      <c r="E71" s="43" t="s">
        <v>38</v>
      </c>
      <c r="F71" s="44">
        <v>200</v>
      </c>
      <c r="G71" s="44">
        <v>0.2</v>
      </c>
      <c r="H71" s="44">
        <v>0</v>
      </c>
      <c r="I71" s="61">
        <v>6.5</v>
      </c>
      <c r="J71" s="61">
        <v>26.8</v>
      </c>
      <c r="K71" s="62" t="s">
        <v>60</v>
      </c>
      <c r="L71" s="33"/>
    </row>
    <row r="72" spans="1:12" ht="15" x14ac:dyDescent="0.25">
      <c r="A72" s="16"/>
      <c r="B72" s="11"/>
      <c r="C72" s="8"/>
      <c r="D72" s="42" t="s">
        <v>23</v>
      </c>
      <c r="E72" s="43" t="s">
        <v>37</v>
      </c>
      <c r="F72" s="44">
        <v>30</v>
      </c>
      <c r="G72" s="44">
        <v>2.37</v>
      </c>
      <c r="H72" s="44">
        <v>0.3</v>
      </c>
      <c r="I72" s="44">
        <v>14.76</v>
      </c>
      <c r="J72" s="44">
        <v>70.5</v>
      </c>
      <c r="K72" s="62" t="s">
        <v>61</v>
      </c>
      <c r="L72" s="33"/>
    </row>
    <row r="73" spans="1:12" ht="15" x14ac:dyDescent="0.25">
      <c r="A73" s="16"/>
      <c r="B73" s="11"/>
      <c r="C73" s="8"/>
      <c r="D73" s="42" t="s">
        <v>97</v>
      </c>
      <c r="E73" s="43" t="s">
        <v>98</v>
      </c>
      <c r="F73" s="44">
        <v>200</v>
      </c>
      <c r="G73" s="44">
        <v>5.8</v>
      </c>
      <c r="H73" s="44">
        <v>3.2</v>
      </c>
      <c r="I73" s="44">
        <v>9.6</v>
      </c>
      <c r="J73" s="44">
        <v>106.6</v>
      </c>
      <c r="K73" s="62" t="s">
        <v>61</v>
      </c>
      <c r="L73" s="33"/>
    </row>
    <row r="74" spans="1:12" ht="15" x14ac:dyDescent="0.25">
      <c r="A74" s="17"/>
      <c r="B74" s="13"/>
      <c r="C74" s="6"/>
      <c r="D74" s="14" t="s">
        <v>67</v>
      </c>
      <c r="E74" s="7"/>
      <c r="F74" s="15">
        <f>SUM(F70:F73)</f>
        <v>680</v>
      </c>
      <c r="G74" s="15">
        <f>SUM(G70:G73)</f>
        <v>14.82</v>
      </c>
      <c r="H74" s="15">
        <f>SUM(H70:H73)</f>
        <v>7</v>
      </c>
      <c r="I74" s="15">
        <f>SUM(I70:I73)</f>
        <v>53.99</v>
      </c>
      <c r="J74" s="15">
        <f>SUM(J70:J73)</f>
        <v>353.4</v>
      </c>
      <c r="K74" s="18"/>
      <c r="L74" s="15">
        <f>SUM(L70:L72)</f>
        <v>0</v>
      </c>
    </row>
    <row r="75" spans="1:12" ht="15" customHeight="1" x14ac:dyDescent="0.2">
      <c r="A75" s="21">
        <f>A65</f>
        <v>2</v>
      </c>
      <c r="B75" s="22">
        <f>B65</f>
        <v>1</v>
      </c>
      <c r="C75" s="98" t="s">
        <v>4</v>
      </c>
      <c r="D75" s="99"/>
      <c r="E75" s="23"/>
      <c r="F75" s="24">
        <f>F69+F74</f>
        <v>1310</v>
      </c>
      <c r="G75" s="24">
        <f>G69+G74</f>
        <v>22.39</v>
      </c>
      <c r="H75" s="24">
        <f>H69+H74</f>
        <v>13.1</v>
      </c>
      <c r="I75" s="24">
        <f>I69+I74</f>
        <v>110.55000000000001</v>
      </c>
      <c r="J75" s="24">
        <f>J69+J74</f>
        <v>664.6</v>
      </c>
      <c r="K75" s="24"/>
      <c r="L75" s="24">
        <f>L69+L74</f>
        <v>0</v>
      </c>
    </row>
    <row r="76" spans="1:12" ht="15" x14ac:dyDescent="0.25">
      <c r="A76" s="69">
        <v>2</v>
      </c>
      <c r="B76" s="70">
        <v>2</v>
      </c>
      <c r="C76" s="66" t="s">
        <v>20</v>
      </c>
      <c r="D76" s="39" t="s">
        <v>27</v>
      </c>
      <c r="E76" s="29" t="s">
        <v>85</v>
      </c>
      <c r="F76" s="30">
        <v>150</v>
      </c>
      <c r="G76" s="30">
        <v>5.4</v>
      </c>
      <c r="H76" s="30">
        <v>4.9000000000000004</v>
      </c>
      <c r="I76" s="30">
        <v>32.799999999999997</v>
      </c>
      <c r="J76" s="30">
        <v>196.8</v>
      </c>
      <c r="K76" s="31" t="s">
        <v>86</v>
      </c>
      <c r="L76" s="30"/>
    </row>
    <row r="77" spans="1:12" ht="15" x14ac:dyDescent="0.25">
      <c r="A77" s="10"/>
      <c r="B77" s="11"/>
      <c r="C77" s="8"/>
      <c r="D77" s="5" t="s">
        <v>28</v>
      </c>
      <c r="E77" s="32" t="s">
        <v>87</v>
      </c>
      <c r="F77" s="33">
        <v>100</v>
      </c>
      <c r="G77" s="33">
        <v>14.9</v>
      </c>
      <c r="H77" s="33">
        <v>15.5</v>
      </c>
      <c r="I77" s="33">
        <v>2.2999999999999998</v>
      </c>
      <c r="J77" s="33">
        <v>209.2</v>
      </c>
      <c r="K77" s="34" t="s">
        <v>88</v>
      </c>
      <c r="L77" s="33"/>
    </row>
    <row r="78" spans="1:12" ht="15" x14ac:dyDescent="0.25">
      <c r="A78" s="10"/>
      <c r="B78" s="11"/>
      <c r="C78" s="8"/>
      <c r="D78" s="42" t="s">
        <v>22</v>
      </c>
      <c r="E78" s="43" t="s">
        <v>38</v>
      </c>
      <c r="F78" s="44">
        <v>200</v>
      </c>
      <c r="G78" s="44">
        <v>0.2</v>
      </c>
      <c r="H78" s="44">
        <v>0</v>
      </c>
      <c r="I78" s="61">
        <v>6.5</v>
      </c>
      <c r="J78" s="61">
        <v>26.8</v>
      </c>
      <c r="K78" s="62" t="s">
        <v>60</v>
      </c>
      <c r="L78" s="33"/>
    </row>
    <row r="79" spans="1:12" ht="15" x14ac:dyDescent="0.25">
      <c r="A79" s="10"/>
      <c r="B79" s="11"/>
      <c r="C79" s="8"/>
      <c r="D79" s="42" t="s">
        <v>23</v>
      </c>
      <c r="E79" s="43" t="s">
        <v>37</v>
      </c>
      <c r="F79" s="44">
        <v>30</v>
      </c>
      <c r="G79" s="44">
        <v>2.37</v>
      </c>
      <c r="H79" s="44">
        <v>0.3</v>
      </c>
      <c r="I79" s="44">
        <v>14.76</v>
      </c>
      <c r="J79" s="44">
        <v>70.5</v>
      </c>
      <c r="K79" s="62" t="s">
        <v>61</v>
      </c>
      <c r="L79" s="33"/>
    </row>
    <row r="80" spans="1:12" ht="15" x14ac:dyDescent="0.25">
      <c r="A80" s="10"/>
      <c r="B80" s="11"/>
      <c r="C80" s="8"/>
      <c r="D80" s="42" t="s">
        <v>45</v>
      </c>
      <c r="E80" s="43" t="s">
        <v>46</v>
      </c>
      <c r="F80" s="44">
        <v>200</v>
      </c>
      <c r="G80" s="44">
        <v>0</v>
      </c>
      <c r="H80" s="44">
        <v>0</v>
      </c>
      <c r="I80" s="44">
        <v>11.2</v>
      </c>
      <c r="J80" s="44">
        <v>45</v>
      </c>
      <c r="K80" s="62" t="s">
        <v>61</v>
      </c>
      <c r="L80" s="33"/>
    </row>
    <row r="81" spans="1:12" ht="15" x14ac:dyDescent="0.25">
      <c r="A81" s="12"/>
      <c r="B81" s="13"/>
      <c r="C81" s="6"/>
      <c r="D81" s="14" t="s">
        <v>66</v>
      </c>
      <c r="E81" s="7"/>
      <c r="F81" s="15">
        <f>SUM(F76:F80)</f>
        <v>680</v>
      </c>
      <c r="G81" s="15">
        <f>SUM(G76:G80)</f>
        <v>22.87</v>
      </c>
      <c r="H81" s="15">
        <f>SUM(H76:H80)</f>
        <v>20.7</v>
      </c>
      <c r="I81" s="15">
        <f>SUM(I76:I80)</f>
        <v>67.559999999999988</v>
      </c>
      <c r="J81" s="15">
        <f>SUM(J76:J80)</f>
        <v>548.29999999999995</v>
      </c>
      <c r="K81" s="18"/>
      <c r="L81" s="15">
        <f>SUM(L76:L80)</f>
        <v>0</v>
      </c>
    </row>
    <row r="82" spans="1:12" ht="15" x14ac:dyDescent="0.25">
      <c r="A82" s="68">
        <f>A76</f>
        <v>2</v>
      </c>
      <c r="B82" s="68">
        <f>B76</f>
        <v>2</v>
      </c>
      <c r="C82" s="63" t="s">
        <v>25</v>
      </c>
      <c r="D82" s="42" t="s">
        <v>42</v>
      </c>
      <c r="E82" s="32" t="s">
        <v>68</v>
      </c>
      <c r="F82" s="44">
        <v>250</v>
      </c>
      <c r="G82" s="44">
        <v>5.8</v>
      </c>
      <c r="H82" s="44">
        <v>7.03</v>
      </c>
      <c r="I82" s="44">
        <v>7.15</v>
      </c>
      <c r="J82" s="44">
        <v>115.25</v>
      </c>
      <c r="K82" s="62" t="s">
        <v>69</v>
      </c>
      <c r="L82" s="33"/>
    </row>
    <row r="83" spans="1:12" ht="15" x14ac:dyDescent="0.25">
      <c r="A83" s="10"/>
      <c r="B83" s="11"/>
      <c r="C83" s="8"/>
      <c r="D83" s="42" t="s">
        <v>22</v>
      </c>
      <c r="E83" s="43" t="s">
        <v>38</v>
      </c>
      <c r="F83" s="44">
        <v>200</v>
      </c>
      <c r="G83" s="44">
        <v>0.2</v>
      </c>
      <c r="H83" s="44">
        <v>0</v>
      </c>
      <c r="I83" s="61">
        <v>6.5</v>
      </c>
      <c r="J83" s="61">
        <v>26.8</v>
      </c>
      <c r="K83" s="62" t="s">
        <v>60</v>
      </c>
      <c r="L83" s="33"/>
    </row>
    <row r="84" spans="1:12" ht="15" x14ac:dyDescent="0.25">
      <c r="A84" s="10"/>
      <c r="B84" s="11"/>
      <c r="C84" s="8"/>
      <c r="D84" s="42" t="s">
        <v>23</v>
      </c>
      <c r="E84" s="43" t="s">
        <v>37</v>
      </c>
      <c r="F84" s="44">
        <v>30</v>
      </c>
      <c r="G84" s="44">
        <v>2.37</v>
      </c>
      <c r="H84" s="44">
        <v>0.3</v>
      </c>
      <c r="I84" s="44">
        <v>14.76</v>
      </c>
      <c r="J84" s="44">
        <v>70.5</v>
      </c>
      <c r="K84" s="62" t="s">
        <v>61</v>
      </c>
      <c r="L84" s="33"/>
    </row>
    <row r="85" spans="1:12" ht="15" x14ac:dyDescent="0.25">
      <c r="A85" s="10"/>
      <c r="B85" s="11"/>
      <c r="C85" s="8"/>
      <c r="D85" s="42" t="s">
        <v>97</v>
      </c>
      <c r="E85" s="43" t="s">
        <v>98</v>
      </c>
      <c r="F85" s="44">
        <v>200</v>
      </c>
      <c r="G85" s="44">
        <v>5.8</v>
      </c>
      <c r="H85" s="44">
        <v>3.2</v>
      </c>
      <c r="I85" s="44">
        <v>9.6</v>
      </c>
      <c r="J85" s="44">
        <v>106.6</v>
      </c>
      <c r="K85" s="62" t="s">
        <v>61</v>
      </c>
      <c r="L85" s="33"/>
    </row>
    <row r="86" spans="1:12" ht="15" x14ac:dyDescent="0.25">
      <c r="A86" s="12"/>
      <c r="B86" s="13"/>
      <c r="C86" s="6"/>
      <c r="D86" s="14" t="s">
        <v>67</v>
      </c>
      <c r="E86" s="7"/>
      <c r="F86" s="15">
        <f>SUM(F82:F85)</f>
        <v>680</v>
      </c>
      <c r="G86" s="15">
        <f>SUM(G82:G85)</f>
        <v>14.170000000000002</v>
      </c>
      <c r="H86" s="15">
        <f>SUM(H82:H85)</f>
        <v>10.530000000000001</v>
      </c>
      <c r="I86" s="15">
        <f>SUM(I82:I85)</f>
        <v>38.01</v>
      </c>
      <c r="J86" s="15">
        <f>SUM(J82:J85)</f>
        <v>319.14999999999998</v>
      </c>
      <c r="K86" s="18"/>
      <c r="L86" s="15">
        <f>SUM(L82:L84)</f>
        <v>0</v>
      </c>
    </row>
    <row r="87" spans="1:12" ht="15" x14ac:dyDescent="0.2">
      <c r="A87" s="25">
        <f>A76</f>
        <v>2</v>
      </c>
      <c r="B87" s="25">
        <f>B76</f>
        <v>2</v>
      </c>
      <c r="C87" s="90" t="s">
        <v>4</v>
      </c>
      <c r="D87" s="91"/>
      <c r="E87" s="23"/>
      <c r="F87" s="24">
        <f>F81+F86</f>
        <v>1360</v>
      </c>
      <c r="G87" s="24">
        <f>G81+G86</f>
        <v>37.040000000000006</v>
      </c>
      <c r="H87" s="24">
        <f>H81+H86</f>
        <v>31.23</v>
      </c>
      <c r="I87" s="24">
        <f>I81+I86</f>
        <v>105.57</v>
      </c>
      <c r="J87" s="24">
        <f>J81+J86</f>
        <v>867.44999999999993</v>
      </c>
      <c r="K87" s="24"/>
      <c r="L87" s="24">
        <f>L81+L86</f>
        <v>0</v>
      </c>
    </row>
    <row r="88" spans="1:12" ht="15" x14ac:dyDescent="0.25">
      <c r="A88" s="64">
        <v>2</v>
      </c>
      <c r="B88" s="65">
        <v>3</v>
      </c>
      <c r="C88" s="66" t="s">
        <v>20</v>
      </c>
      <c r="D88" s="39" t="s">
        <v>21</v>
      </c>
      <c r="E88" s="29" t="s">
        <v>89</v>
      </c>
      <c r="F88" s="30">
        <v>200</v>
      </c>
      <c r="G88" s="30">
        <v>5.3</v>
      </c>
      <c r="H88" s="30">
        <v>5.7</v>
      </c>
      <c r="I88" s="30">
        <v>25.3</v>
      </c>
      <c r="J88" s="30">
        <v>174.3</v>
      </c>
      <c r="K88" s="31" t="s">
        <v>90</v>
      </c>
      <c r="L88" s="30"/>
    </row>
    <row r="89" spans="1:12" ht="15" x14ac:dyDescent="0.25">
      <c r="A89" s="16"/>
      <c r="B89" s="11"/>
      <c r="C89" s="8"/>
      <c r="D89" s="42" t="s">
        <v>22</v>
      </c>
      <c r="E89" s="43" t="s">
        <v>38</v>
      </c>
      <c r="F89" s="44">
        <v>200</v>
      </c>
      <c r="G89" s="44">
        <v>0.2</v>
      </c>
      <c r="H89" s="44">
        <v>0</v>
      </c>
      <c r="I89" s="61">
        <v>6.5</v>
      </c>
      <c r="J89" s="61">
        <v>26.8</v>
      </c>
      <c r="K89" s="62" t="s">
        <v>60</v>
      </c>
      <c r="L89" s="33"/>
    </row>
    <row r="90" spans="1:12" ht="15.75" customHeight="1" x14ac:dyDescent="0.25">
      <c r="A90" s="16"/>
      <c r="B90" s="11"/>
      <c r="C90" s="8"/>
      <c r="D90" s="42" t="s">
        <v>23</v>
      </c>
      <c r="E90" s="43" t="s">
        <v>37</v>
      </c>
      <c r="F90" s="44">
        <v>30</v>
      </c>
      <c r="G90" s="44">
        <v>2.37</v>
      </c>
      <c r="H90" s="44">
        <v>0.3</v>
      </c>
      <c r="I90" s="44">
        <v>14.76</v>
      </c>
      <c r="J90" s="44">
        <v>70.5</v>
      </c>
      <c r="K90" s="62" t="s">
        <v>61</v>
      </c>
      <c r="L90" s="33"/>
    </row>
    <row r="91" spans="1:12" ht="15" x14ac:dyDescent="0.25">
      <c r="A91" s="16"/>
      <c r="B91" s="11"/>
      <c r="C91" s="8"/>
      <c r="D91" s="42" t="s">
        <v>24</v>
      </c>
      <c r="E91" s="43" t="s">
        <v>65</v>
      </c>
      <c r="F91" s="44">
        <v>120</v>
      </c>
      <c r="G91" s="44">
        <v>0.5</v>
      </c>
      <c r="H91" s="44">
        <v>0.5</v>
      </c>
      <c r="I91" s="44">
        <v>11.8</v>
      </c>
      <c r="J91" s="44">
        <v>53.3</v>
      </c>
      <c r="K91" s="62" t="s">
        <v>61</v>
      </c>
      <c r="L91" s="33"/>
    </row>
    <row r="92" spans="1:12" ht="15" x14ac:dyDescent="0.25">
      <c r="A92" s="17"/>
      <c r="B92" s="13"/>
      <c r="C92" s="6"/>
      <c r="D92" s="14" t="s">
        <v>66</v>
      </c>
      <c r="E92" s="7"/>
      <c r="F92" s="15">
        <f>SUM(F88:F91)</f>
        <v>550</v>
      </c>
      <c r="G92" s="15">
        <f>SUM(G88:G91)</f>
        <v>8.370000000000001</v>
      </c>
      <c r="H92" s="15">
        <f>SUM(H88:H91)</f>
        <v>6.5</v>
      </c>
      <c r="I92" s="15">
        <f>SUM(I88:I91)</f>
        <v>58.36</v>
      </c>
      <c r="J92" s="15">
        <f>SUM(J88:J91)</f>
        <v>324.90000000000003</v>
      </c>
      <c r="K92" s="18"/>
      <c r="L92" s="15">
        <f>SUM(L88:L91)</f>
        <v>0</v>
      </c>
    </row>
    <row r="93" spans="1:12" ht="15" x14ac:dyDescent="0.25">
      <c r="A93" s="67">
        <f>A88</f>
        <v>2</v>
      </c>
      <c r="B93" s="68">
        <f>B88</f>
        <v>3</v>
      </c>
      <c r="C93" s="63" t="s">
        <v>25</v>
      </c>
      <c r="D93" s="42" t="s">
        <v>42</v>
      </c>
      <c r="E93" s="43" t="s">
        <v>43</v>
      </c>
      <c r="F93" s="44">
        <v>250</v>
      </c>
      <c r="G93" s="44">
        <v>2.02</v>
      </c>
      <c r="H93" s="44">
        <v>5.09</v>
      </c>
      <c r="I93" s="44">
        <v>11.98</v>
      </c>
      <c r="J93" s="44">
        <v>101.81</v>
      </c>
      <c r="K93" s="62">
        <v>1</v>
      </c>
      <c r="L93" s="33"/>
    </row>
    <row r="94" spans="1:12" ht="15" x14ac:dyDescent="0.25">
      <c r="A94" s="16"/>
      <c r="B94" s="11"/>
      <c r="C94" s="8"/>
      <c r="D94" s="42" t="s">
        <v>22</v>
      </c>
      <c r="E94" s="43" t="s">
        <v>38</v>
      </c>
      <c r="F94" s="44">
        <v>200</v>
      </c>
      <c r="G94" s="44">
        <v>0.2</v>
      </c>
      <c r="H94" s="44">
        <v>0</v>
      </c>
      <c r="I94" s="61">
        <v>6.5</v>
      </c>
      <c r="J94" s="61">
        <v>26.8</v>
      </c>
      <c r="K94" s="62" t="s">
        <v>60</v>
      </c>
      <c r="L94" s="33"/>
    </row>
    <row r="95" spans="1:12" ht="15" x14ac:dyDescent="0.25">
      <c r="A95" s="16"/>
      <c r="B95" s="11"/>
      <c r="C95" s="8"/>
      <c r="D95" s="42" t="s">
        <v>23</v>
      </c>
      <c r="E95" s="43" t="s">
        <v>37</v>
      </c>
      <c r="F95" s="44">
        <v>30</v>
      </c>
      <c r="G95" s="44">
        <v>2.37</v>
      </c>
      <c r="H95" s="44">
        <v>0.3</v>
      </c>
      <c r="I95" s="44">
        <v>14.76</v>
      </c>
      <c r="J95" s="44">
        <v>70.5</v>
      </c>
      <c r="K95" s="62" t="s">
        <v>61</v>
      </c>
      <c r="L95" s="33"/>
    </row>
    <row r="96" spans="1:12" ht="15" x14ac:dyDescent="0.25">
      <c r="A96" s="16"/>
      <c r="B96" s="11"/>
      <c r="C96" s="8"/>
      <c r="D96" s="42" t="s">
        <v>97</v>
      </c>
      <c r="E96" s="43" t="s">
        <v>98</v>
      </c>
      <c r="F96" s="44">
        <v>200</v>
      </c>
      <c r="G96" s="44">
        <v>5.8</v>
      </c>
      <c r="H96" s="44">
        <v>3.2</v>
      </c>
      <c r="I96" s="44">
        <v>9.6</v>
      </c>
      <c r="J96" s="44">
        <v>106.6</v>
      </c>
      <c r="K96" s="62" t="s">
        <v>61</v>
      </c>
      <c r="L96" s="33"/>
    </row>
    <row r="97" spans="1:12" ht="15" x14ac:dyDescent="0.25">
      <c r="A97" s="17"/>
      <c r="B97" s="13"/>
      <c r="C97" s="6"/>
      <c r="D97" s="14" t="s">
        <v>67</v>
      </c>
      <c r="E97" s="7"/>
      <c r="F97" s="15">
        <f>SUM(F93:F96)</f>
        <v>680</v>
      </c>
      <c r="G97" s="15">
        <f>SUM(G93:G96)</f>
        <v>10.39</v>
      </c>
      <c r="H97" s="15">
        <f>SUM(H93:H96)</f>
        <v>8.59</v>
      </c>
      <c r="I97" s="15">
        <f>SUM(I93:I96)</f>
        <v>42.84</v>
      </c>
      <c r="J97" s="15">
        <f>SUM(J93:J96)</f>
        <v>305.71000000000004</v>
      </c>
      <c r="K97" s="18"/>
      <c r="L97" s="15">
        <f>SUM(L93:L95)</f>
        <v>0</v>
      </c>
    </row>
    <row r="98" spans="1:12" ht="15" x14ac:dyDescent="0.2">
      <c r="A98" s="21">
        <f>A88</f>
        <v>2</v>
      </c>
      <c r="B98" s="22">
        <f>B88</f>
        <v>3</v>
      </c>
      <c r="C98" s="90" t="s">
        <v>4</v>
      </c>
      <c r="D98" s="91"/>
      <c r="E98" s="23"/>
      <c r="F98" s="24">
        <f>F92+F97</f>
        <v>1230</v>
      </c>
      <c r="G98" s="24">
        <f>G92+G97</f>
        <v>18.760000000000002</v>
      </c>
      <c r="H98" s="24">
        <f>H92+H97</f>
        <v>15.09</v>
      </c>
      <c r="I98" s="24">
        <f>I92+I97</f>
        <v>101.2</v>
      </c>
      <c r="J98" s="24">
        <f>J92+J97</f>
        <v>630.61000000000013</v>
      </c>
      <c r="K98" s="24"/>
      <c r="L98" s="24">
        <f>L92+L97</f>
        <v>0</v>
      </c>
    </row>
    <row r="99" spans="1:12" ht="15" x14ac:dyDescent="0.25">
      <c r="A99" s="64">
        <v>2</v>
      </c>
      <c r="B99" s="65">
        <v>4</v>
      </c>
      <c r="C99" s="66" t="s">
        <v>20</v>
      </c>
      <c r="D99" s="39" t="s">
        <v>21</v>
      </c>
      <c r="E99" s="29" t="s">
        <v>91</v>
      </c>
      <c r="F99" s="30">
        <v>200</v>
      </c>
      <c r="G99" s="30">
        <v>15.3</v>
      </c>
      <c r="H99" s="30">
        <v>14.7</v>
      </c>
      <c r="I99" s="30">
        <v>38.6</v>
      </c>
      <c r="J99" s="30">
        <v>348.3</v>
      </c>
      <c r="K99" s="31" t="s">
        <v>92</v>
      </c>
      <c r="L99" s="30"/>
    </row>
    <row r="100" spans="1:12" ht="15" x14ac:dyDescent="0.25">
      <c r="A100" s="16"/>
      <c r="B100" s="11"/>
      <c r="C100" s="8"/>
      <c r="D100" s="5" t="s">
        <v>26</v>
      </c>
      <c r="E100" s="43" t="s">
        <v>48</v>
      </c>
      <c r="F100" s="44">
        <v>80</v>
      </c>
      <c r="G100" s="44">
        <v>1.1000000000000001</v>
      </c>
      <c r="H100" s="61">
        <v>8</v>
      </c>
      <c r="I100" s="44">
        <v>4.8</v>
      </c>
      <c r="J100" s="44">
        <v>96.5</v>
      </c>
      <c r="K100" s="62" t="s">
        <v>49</v>
      </c>
      <c r="L100" s="33"/>
    </row>
    <row r="101" spans="1:12" ht="15" x14ac:dyDescent="0.25">
      <c r="A101" s="16"/>
      <c r="B101" s="11"/>
      <c r="C101" s="8"/>
      <c r="D101" s="42" t="s">
        <v>22</v>
      </c>
      <c r="E101" s="43" t="s">
        <v>38</v>
      </c>
      <c r="F101" s="44">
        <v>200</v>
      </c>
      <c r="G101" s="44">
        <v>0.2</v>
      </c>
      <c r="H101" s="44">
        <v>0</v>
      </c>
      <c r="I101" s="61">
        <v>6.5</v>
      </c>
      <c r="J101" s="61">
        <v>26.8</v>
      </c>
      <c r="K101" s="62" t="s">
        <v>60</v>
      </c>
      <c r="L101" s="33"/>
    </row>
    <row r="102" spans="1:12" ht="15" x14ac:dyDescent="0.25">
      <c r="A102" s="16"/>
      <c r="B102" s="11"/>
      <c r="C102" s="8"/>
      <c r="D102" s="42" t="s">
        <v>23</v>
      </c>
      <c r="E102" s="43" t="s">
        <v>37</v>
      </c>
      <c r="F102" s="44">
        <v>30</v>
      </c>
      <c r="G102" s="44">
        <v>2.37</v>
      </c>
      <c r="H102" s="44">
        <v>0.3</v>
      </c>
      <c r="I102" s="44">
        <v>14.76</v>
      </c>
      <c r="J102" s="44">
        <v>70.5</v>
      </c>
      <c r="K102" s="62" t="s">
        <v>61</v>
      </c>
      <c r="L102" s="33"/>
    </row>
    <row r="103" spans="1:12" ht="15" x14ac:dyDescent="0.25">
      <c r="A103" s="16"/>
      <c r="B103" s="11"/>
      <c r="C103" s="8"/>
      <c r="D103" s="42" t="s">
        <v>45</v>
      </c>
      <c r="E103" s="43" t="s">
        <v>46</v>
      </c>
      <c r="F103" s="44">
        <v>200</v>
      </c>
      <c r="G103" s="44">
        <v>0</v>
      </c>
      <c r="H103" s="44">
        <v>0</v>
      </c>
      <c r="I103" s="44">
        <v>11.2</v>
      </c>
      <c r="J103" s="44">
        <v>45</v>
      </c>
      <c r="K103" s="62" t="s">
        <v>61</v>
      </c>
      <c r="L103" s="33"/>
    </row>
    <row r="104" spans="1:12" ht="15" x14ac:dyDescent="0.25">
      <c r="A104" s="17"/>
      <c r="B104" s="13"/>
      <c r="C104" s="6"/>
      <c r="D104" s="14" t="s">
        <v>66</v>
      </c>
      <c r="E104" s="7"/>
      <c r="F104" s="15">
        <f>SUM(F99:F103)</f>
        <v>710</v>
      </c>
      <c r="G104" s="15">
        <f>SUM(G99:G103)</f>
        <v>18.970000000000002</v>
      </c>
      <c r="H104" s="15">
        <f>SUM(H99:H103)</f>
        <v>23</v>
      </c>
      <c r="I104" s="15">
        <f>SUM(I99:I103)</f>
        <v>75.86</v>
      </c>
      <c r="J104" s="15">
        <f>SUM(J99:J103)</f>
        <v>587.1</v>
      </c>
      <c r="K104" s="18"/>
      <c r="L104" s="15">
        <f>SUM(L99:L103)</f>
        <v>0</v>
      </c>
    </row>
    <row r="105" spans="1:12" ht="13.9" customHeight="1" x14ac:dyDescent="0.25">
      <c r="A105" s="67">
        <f>A99</f>
        <v>2</v>
      </c>
      <c r="B105" s="68">
        <f>B99</f>
        <v>4</v>
      </c>
      <c r="C105" s="63" t="s">
        <v>25</v>
      </c>
      <c r="D105" s="42" t="s">
        <v>42</v>
      </c>
      <c r="E105" s="32" t="s">
        <v>83</v>
      </c>
      <c r="F105" s="33">
        <v>250</v>
      </c>
      <c r="G105" s="33">
        <v>6.45</v>
      </c>
      <c r="H105" s="33">
        <v>3.5</v>
      </c>
      <c r="I105" s="33">
        <v>23.13</v>
      </c>
      <c r="J105" s="33">
        <v>149.5</v>
      </c>
      <c r="K105" s="34" t="s">
        <v>84</v>
      </c>
      <c r="L105" s="33"/>
    </row>
    <row r="106" spans="1:12" ht="15" x14ac:dyDescent="0.25">
      <c r="A106" s="16"/>
      <c r="B106" s="11"/>
      <c r="C106" s="8"/>
      <c r="D106" s="42" t="s">
        <v>22</v>
      </c>
      <c r="E106" s="43" t="s">
        <v>38</v>
      </c>
      <c r="F106" s="44">
        <v>200</v>
      </c>
      <c r="G106" s="44">
        <v>0.2</v>
      </c>
      <c r="H106" s="44">
        <v>0</v>
      </c>
      <c r="I106" s="61">
        <v>6.5</v>
      </c>
      <c r="J106" s="61">
        <v>26.8</v>
      </c>
      <c r="K106" s="62" t="s">
        <v>60</v>
      </c>
      <c r="L106" s="33"/>
    </row>
    <row r="107" spans="1:12" ht="15" x14ac:dyDescent="0.25">
      <c r="A107" s="16"/>
      <c r="B107" s="11"/>
      <c r="C107" s="8"/>
      <c r="D107" s="42" t="s">
        <v>23</v>
      </c>
      <c r="E107" s="43" t="s">
        <v>37</v>
      </c>
      <c r="F107" s="44">
        <v>30</v>
      </c>
      <c r="G107" s="44">
        <v>2.37</v>
      </c>
      <c r="H107" s="44">
        <v>0.3</v>
      </c>
      <c r="I107" s="44">
        <v>14.76</v>
      </c>
      <c r="J107" s="44">
        <v>70.5</v>
      </c>
      <c r="K107" s="62" t="s">
        <v>61</v>
      </c>
      <c r="L107" s="33"/>
    </row>
    <row r="108" spans="1:12" ht="15" x14ac:dyDescent="0.25">
      <c r="A108" s="16"/>
      <c r="B108" s="11"/>
      <c r="C108" s="8"/>
      <c r="D108" s="42" t="s">
        <v>97</v>
      </c>
      <c r="E108" s="43" t="s">
        <v>98</v>
      </c>
      <c r="F108" s="44">
        <v>200</v>
      </c>
      <c r="G108" s="44">
        <v>5.8</v>
      </c>
      <c r="H108" s="44">
        <v>3.2</v>
      </c>
      <c r="I108" s="44">
        <v>9.6</v>
      </c>
      <c r="J108" s="44">
        <v>106.6</v>
      </c>
      <c r="K108" s="62" t="s">
        <v>61</v>
      </c>
      <c r="L108" s="33"/>
    </row>
    <row r="109" spans="1:12" ht="15" x14ac:dyDescent="0.25">
      <c r="A109" s="17"/>
      <c r="B109" s="13"/>
      <c r="C109" s="6"/>
      <c r="D109" s="14" t="s">
        <v>67</v>
      </c>
      <c r="E109" s="7"/>
      <c r="F109" s="15">
        <f>SUM(F105:F108)</f>
        <v>680</v>
      </c>
      <c r="G109" s="15">
        <f>SUM(G105:G108)</f>
        <v>14.82</v>
      </c>
      <c r="H109" s="15">
        <f>SUM(H105:H108)</f>
        <v>7</v>
      </c>
      <c r="I109" s="15">
        <f>SUM(I105:I108)</f>
        <v>53.99</v>
      </c>
      <c r="J109" s="15">
        <f>SUM(J105:J108)</f>
        <v>353.4</v>
      </c>
      <c r="K109" s="18"/>
      <c r="L109" s="15">
        <f>SUM(L105:L107)</f>
        <v>0</v>
      </c>
    </row>
    <row r="110" spans="1:12" ht="15" x14ac:dyDescent="0.2">
      <c r="A110" s="21">
        <f>A99</f>
        <v>2</v>
      </c>
      <c r="B110" s="22">
        <f>B99</f>
        <v>4</v>
      </c>
      <c r="C110" s="90" t="s">
        <v>4</v>
      </c>
      <c r="D110" s="91"/>
      <c r="E110" s="23"/>
      <c r="F110" s="24">
        <f>F104+F109</f>
        <v>1390</v>
      </c>
      <c r="G110" s="24">
        <f>G104+G109</f>
        <v>33.790000000000006</v>
      </c>
      <c r="H110" s="24">
        <f>H104+H109</f>
        <v>30</v>
      </c>
      <c r="I110" s="24">
        <f>I104+I109</f>
        <v>129.85</v>
      </c>
      <c r="J110" s="24">
        <f>J104+J109</f>
        <v>940.5</v>
      </c>
      <c r="K110" s="24"/>
      <c r="L110" s="24">
        <f>L104+L109</f>
        <v>0</v>
      </c>
    </row>
    <row r="111" spans="1:12" ht="15" x14ac:dyDescent="0.25">
      <c r="A111" s="64">
        <v>2</v>
      </c>
      <c r="B111" s="65">
        <v>5</v>
      </c>
      <c r="C111" s="66" t="s">
        <v>20</v>
      </c>
      <c r="D111" s="39" t="s">
        <v>27</v>
      </c>
      <c r="E111" s="29" t="s">
        <v>85</v>
      </c>
      <c r="F111" s="30">
        <v>150</v>
      </c>
      <c r="G111" s="30">
        <v>5.4</v>
      </c>
      <c r="H111" s="30">
        <v>4.9000000000000004</v>
      </c>
      <c r="I111" s="30">
        <v>32.799999999999997</v>
      </c>
      <c r="J111" s="30">
        <v>196.8</v>
      </c>
      <c r="K111" s="31" t="s">
        <v>86</v>
      </c>
      <c r="L111" s="30"/>
    </row>
    <row r="112" spans="1:12" ht="15" x14ac:dyDescent="0.25">
      <c r="A112" s="16"/>
      <c r="B112" s="11"/>
      <c r="C112" s="8"/>
      <c r="D112" s="5" t="s">
        <v>28</v>
      </c>
      <c r="E112" s="32" t="s">
        <v>93</v>
      </c>
      <c r="F112" s="33">
        <v>80</v>
      </c>
      <c r="G112" s="38">
        <v>14</v>
      </c>
      <c r="H112" s="33">
        <v>13.2</v>
      </c>
      <c r="I112" s="38">
        <v>13</v>
      </c>
      <c r="J112" s="33">
        <v>231.3</v>
      </c>
      <c r="K112" s="34" t="s">
        <v>94</v>
      </c>
      <c r="L112" s="33"/>
    </row>
    <row r="113" spans="1:12" ht="15" x14ac:dyDescent="0.25">
      <c r="A113" s="16"/>
      <c r="B113" s="11"/>
      <c r="C113" s="8"/>
      <c r="D113" s="5" t="s">
        <v>26</v>
      </c>
      <c r="E113" s="32" t="s">
        <v>77</v>
      </c>
      <c r="F113" s="33">
        <v>80</v>
      </c>
      <c r="G113" s="33">
        <v>0.8</v>
      </c>
      <c r="H113" s="33">
        <v>7.1</v>
      </c>
      <c r="I113" s="33">
        <v>5.5</v>
      </c>
      <c r="J113" s="33">
        <v>89.5</v>
      </c>
      <c r="K113" s="34" t="s">
        <v>78</v>
      </c>
      <c r="L113" s="33"/>
    </row>
    <row r="114" spans="1:12" ht="15" x14ac:dyDescent="0.25">
      <c r="A114" s="16"/>
      <c r="B114" s="11"/>
      <c r="C114" s="8"/>
      <c r="D114" s="42" t="s">
        <v>22</v>
      </c>
      <c r="E114" s="43" t="s">
        <v>38</v>
      </c>
      <c r="F114" s="44">
        <v>200</v>
      </c>
      <c r="G114" s="44">
        <v>0.2</v>
      </c>
      <c r="H114" s="44">
        <v>0</v>
      </c>
      <c r="I114" s="61">
        <v>6.5</v>
      </c>
      <c r="J114" s="61">
        <v>26.8</v>
      </c>
      <c r="K114" s="62" t="s">
        <v>60</v>
      </c>
      <c r="L114" s="33"/>
    </row>
    <row r="115" spans="1:12" ht="15" x14ac:dyDescent="0.25">
      <c r="A115" s="16"/>
      <c r="B115" s="11"/>
      <c r="C115" s="8"/>
      <c r="D115" s="42" t="s">
        <v>23</v>
      </c>
      <c r="E115" s="43" t="s">
        <v>37</v>
      </c>
      <c r="F115" s="44">
        <v>30</v>
      </c>
      <c r="G115" s="44">
        <v>2.37</v>
      </c>
      <c r="H115" s="44">
        <v>0.3</v>
      </c>
      <c r="I115" s="44">
        <v>14.76</v>
      </c>
      <c r="J115" s="44">
        <v>70.5</v>
      </c>
      <c r="K115" s="62" t="s">
        <v>61</v>
      </c>
      <c r="L115" s="33"/>
    </row>
    <row r="116" spans="1:12" ht="15" x14ac:dyDescent="0.25">
      <c r="A116" s="16"/>
      <c r="B116" s="11"/>
      <c r="C116" s="8"/>
      <c r="D116" s="42" t="s">
        <v>45</v>
      </c>
      <c r="E116" s="43" t="s">
        <v>46</v>
      </c>
      <c r="F116" s="44">
        <v>200</v>
      </c>
      <c r="G116" s="44">
        <v>0</v>
      </c>
      <c r="H116" s="44">
        <v>0</v>
      </c>
      <c r="I116" s="44">
        <v>11.2</v>
      </c>
      <c r="J116" s="44">
        <v>45</v>
      </c>
      <c r="K116" s="62" t="s">
        <v>61</v>
      </c>
      <c r="L116" s="33"/>
    </row>
    <row r="117" spans="1:12" ht="15.75" customHeight="1" x14ac:dyDescent="0.25">
      <c r="A117" s="17"/>
      <c r="B117" s="13"/>
      <c r="C117" s="6"/>
      <c r="D117" s="14" t="s">
        <v>66</v>
      </c>
      <c r="E117" s="7"/>
      <c r="F117" s="15">
        <f>SUM(F111:F116)</f>
        <v>740</v>
      </c>
      <c r="G117" s="15">
        <f>SUM(G111:G116)</f>
        <v>22.77</v>
      </c>
      <c r="H117" s="15">
        <f>SUM(H111:H116)</f>
        <v>25.500000000000004</v>
      </c>
      <c r="I117" s="15">
        <f>SUM(I111:I116)</f>
        <v>83.76</v>
      </c>
      <c r="J117" s="15">
        <f>SUM(J111:J116)</f>
        <v>659.9</v>
      </c>
      <c r="K117" s="18"/>
      <c r="L117" s="15">
        <f>SUM(L111:L116)</f>
        <v>0</v>
      </c>
    </row>
    <row r="118" spans="1:12" ht="15" x14ac:dyDescent="0.25">
      <c r="A118" s="67">
        <f>A111</f>
        <v>2</v>
      </c>
      <c r="B118" s="68">
        <f>B111</f>
        <v>5</v>
      </c>
      <c r="C118" s="63" t="s">
        <v>25</v>
      </c>
      <c r="D118" s="42" t="s">
        <v>42</v>
      </c>
      <c r="E118" s="32" t="s">
        <v>95</v>
      </c>
      <c r="F118" s="33">
        <v>250</v>
      </c>
      <c r="G118" s="33">
        <v>5.8</v>
      </c>
      <c r="H118" s="33">
        <v>4.0999999999999996</v>
      </c>
      <c r="I118" s="33">
        <v>14.3</v>
      </c>
      <c r="J118" s="33">
        <v>116.75</v>
      </c>
      <c r="K118" s="34" t="s">
        <v>96</v>
      </c>
      <c r="L118" s="33"/>
    </row>
    <row r="119" spans="1:12" ht="15" x14ac:dyDescent="0.25">
      <c r="A119" s="16"/>
      <c r="B119" s="11"/>
      <c r="C119" s="8"/>
      <c r="D119" s="42" t="s">
        <v>22</v>
      </c>
      <c r="E119" s="43" t="s">
        <v>38</v>
      </c>
      <c r="F119" s="44">
        <v>200</v>
      </c>
      <c r="G119" s="44">
        <v>0.2</v>
      </c>
      <c r="H119" s="44">
        <v>0</v>
      </c>
      <c r="I119" s="61">
        <v>6.5</v>
      </c>
      <c r="J119" s="61">
        <v>26.8</v>
      </c>
      <c r="K119" s="62" t="s">
        <v>60</v>
      </c>
      <c r="L119" s="33"/>
    </row>
    <row r="120" spans="1:12" ht="15" x14ac:dyDescent="0.25">
      <c r="A120" s="16"/>
      <c r="B120" s="11"/>
      <c r="C120" s="8"/>
      <c r="D120" s="42" t="s">
        <v>23</v>
      </c>
      <c r="E120" s="43" t="s">
        <v>37</v>
      </c>
      <c r="F120" s="44">
        <v>30</v>
      </c>
      <c r="G120" s="44">
        <v>2.37</v>
      </c>
      <c r="H120" s="44">
        <v>0.3</v>
      </c>
      <c r="I120" s="44">
        <v>14.76</v>
      </c>
      <c r="J120" s="44">
        <v>70.5</v>
      </c>
      <c r="K120" s="62" t="s">
        <v>61</v>
      </c>
      <c r="L120" s="33"/>
    </row>
    <row r="121" spans="1:12" ht="15" x14ac:dyDescent="0.25">
      <c r="A121" s="16"/>
      <c r="B121" s="11"/>
      <c r="C121" s="8"/>
      <c r="D121" s="42" t="s">
        <v>97</v>
      </c>
      <c r="E121" s="43" t="s">
        <v>98</v>
      </c>
      <c r="F121" s="44">
        <v>200</v>
      </c>
      <c r="G121" s="44">
        <v>5.8</v>
      </c>
      <c r="H121" s="44">
        <v>3.2</v>
      </c>
      <c r="I121" s="44">
        <v>9.6</v>
      </c>
      <c r="J121" s="44">
        <v>106.6</v>
      </c>
      <c r="K121" s="62" t="s">
        <v>61</v>
      </c>
      <c r="L121" s="33"/>
    </row>
    <row r="122" spans="1:12" ht="15" x14ac:dyDescent="0.25">
      <c r="A122" s="17"/>
      <c r="B122" s="13"/>
      <c r="C122" s="6"/>
      <c r="D122" s="14" t="s">
        <v>67</v>
      </c>
      <c r="E122" s="7"/>
      <c r="F122" s="15">
        <f>SUM(F118:F121)</f>
        <v>680</v>
      </c>
      <c r="G122" s="15">
        <f>SUM(G118:G121)</f>
        <v>14.170000000000002</v>
      </c>
      <c r="H122" s="15">
        <f>SUM(H118:H121)</f>
        <v>7.6</v>
      </c>
      <c r="I122" s="15">
        <f>SUM(I118:I121)</f>
        <v>45.160000000000004</v>
      </c>
      <c r="J122" s="15">
        <f>SUM(J118:J121)</f>
        <v>320.64999999999998</v>
      </c>
      <c r="K122" s="18"/>
      <c r="L122" s="15">
        <f>SUM(L118:L120)</f>
        <v>0</v>
      </c>
    </row>
    <row r="123" spans="1:12" ht="15" x14ac:dyDescent="0.2">
      <c r="A123" s="21">
        <f>A111</f>
        <v>2</v>
      </c>
      <c r="B123" s="22">
        <f>B111</f>
        <v>5</v>
      </c>
      <c r="C123" s="90" t="s">
        <v>4</v>
      </c>
      <c r="D123" s="91"/>
      <c r="E123" s="23"/>
      <c r="F123" s="24">
        <f>F117+F122</f>
        <v>1420</v>
      </c>
      <c r="G123" s="24">
        <f>G117+G122</f>
        <v>36.94</v>
      </c>
      <c r="H123" s="24">
        <f>H117+H122</f>
        <v>33.1</v>
      </c>
      <c r="I123" s="24">
        <f>I117+I122</f>
        <v>128.92000000000002</v>
      </c>
      <c r="J123" s="24">
        <f>J117+J122</f>
        <v>980.55</v>
      </c>
      <c r="K123" s="24"/>
      <c r="L123" s="24">
        <f>L117+L122</f>
        <v>0</v>
      </c>
    </row>
    <row r="124" spans="1:12" x14ac:dyDescent="0.2">
      <c r="A124" s="19"/>
      <c r="B124" s="20"/>
      <c r="C124" s="94" t="s">
        <v>5</v>
      </c>
      <c r="D124" s="94"/>
      <c r="E124" s="94"/>
      <c r="F124" s="26">
        <f>(F16+F27+F40+F51+F64+F75+F87+F98+F110+F123)/(IF(F16=0,0,1)+IF(F27=0,0,1)+IF(F40=0,0,1)+IF(F51=0,0,1)+IF(F64=0,0,1)+IF(F75=0,0,1)+IF(F87=0,0,1)+IF(F98=0,0,1)+IF(F110=0,0,1)+IF(F123=0,0,1))</f>
        <v>1344</v>
      </c>
      <c r="G124" s="26">
        <f>(G16+G27+G40+G51+G64+G75+G87+G98+G110+G123)/(IF(G16=0,0,1)+IF(G27=0,0,1)+IF(G40=0,0,1)+IF(G51=0,0,1)+IF(G64=0,0,1)+IF(G75=0,0,1)+IF(G87=0,0,1)+IF(G98=0,0,1)+IF(G110=0,0,1)+IF(G123=0,0,1))</f>
        <v>29.929000000000002</v>
      </c>
      <c r="H124" s="26">
        <f>(H16+H27+H40+H51+H64+H75+H87+H98+H110+H123)/(IF(H16=0,0,1)+IF(H27=0,0,1)+IF(H40=0,0,1)+IF(H51=0,0,1)+IF(H64=0,0,1)+IF(H75=0,0,1)+IF(H87=0,0,1)+IF(H98=0,0,1)+IF(H110=0,0,1)+IF(H123=0,0,1))</f>
        <v>24.598999999999997</v>
      </c>
      <c r="I124" s="26">
        <f>(I16+I27+I40+I51+I64+I75+I87+I98+I110+I123)/(IF(I16=0,0,1)+IF(I27=0,0,1)+IF(I40=0,0,1)+IF(I51=0,0,1)+IF(I64=0,0,1)+IF(I75=0,0,1)+IF(I87=0,0,1)+IF(I98=0,0,1)+IF(I110=0,0,1)+IF(I123=0,0,1))</f>
        <v>113.46099999999998</v>
      </c>
      <c r="J124" s="26">
        <f>(J16+J27+J40+J51+J64+J75+J87+J98+J110+J123)/(IF(J16=0,0,1)+IF(J27=0,0,1)+IF(J40=0,0,1)+IF(J51=0,0,1)+IF(J64=0,0,1)+IF(J75=0,0,1)+IF(J87=0,0,1)+IF(J98=0,0,1)+IF(J110=0,0,1)+IF(J123=0,0,1))</f>
        <v>810.673</v>
      </c>
      <c r="K124" s="26"/>
      <c r="L124" s="26"/>
    </row>
  </sheetData>
  <mergeCells count="12">
    <mergeCell ref="C1:E1"/>
    <mergeCell ref="C27:D27"/>
    <mergeCell ref="C40:D40"/>
    <mergeCell ref="H1:L1"/>
    <mergeCell ref="H2:L2"/>
    <mergeCell ref="C51:D51"/>
    <mergeCell ref="C16:D16"/>
    <mergeCell ref="C124:E124"/>
    <mergeCell ref="C123:D123"/>
    <mergeCell ref="C87:D87"/>
    <mergeCell ref="C98:D98"/>
    <mergeCell ref="C110:D110"/>
  </mergeCells>
  <pageMargins left="0" right="0" top="0" bottom="0" header="0" footer="0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2023-11-16T08:54:57Z</cp:lastPrinted>
  <dcterms:created xsi:type="dcterms:W3CDTF">2022-05-16T14:23:56Z</dcterms:created>
  <dcterms:modified xsi:type="dcterms:W3CDTF">2024-09-06T02:50:04Z</dcterms:modified>
</cp:coreProperties>
</file>